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updateLinks="never"/>
  <bookViews>
    <workbookView xWindow="-105" yWindow="-105" windowWidth="20730" windowHeight="11760" tabRatio="568"/>
  </bookViews>
  <sheets>
    <sheet name="CHỈ TIÊU THỰC HIỆN NĂM 2023" sheetId="27" r:id="rId1"/>
    <sheet name="MB16" sheetId="13" state="hidden" r:id="rId2"/>
  </sheets>
  <definedNames>
    <definedName name="\0">#REF!</definedName>
    <definedName name="\z">#REF!</definedName>
    <definedName name="______________________h1" hidden="1">{"'TDTGT (theo Dphuong)'!$A$4:$F$75"}</definedName>
    <definedName name="_____________________h1" hidden="1">{"'TDTGT (theo Dphuong)'!$A$4:$F$75"}</definedName>
    <definedName name="____________________h1" hidden="1">{"'TDTGT (theo Dphuong)'!$A$4:$F$75"}</definedName>
    <definedName name="___________________h1" hidden="1">{"'TDTGT (theo Dphuong)'!$A$4:$F$75"}</definedName>
    <definedName name="__________________h1" hidden="1">{"'TDTGT (theo Dphuong)'!$A$4:$F$75"}</definedName>
    <definedName name="_________________h1" hidden="1">{"'TDTGT (theo Dphuong)'!$A$4:$F$75"}</definedName>
    <definedName name="________________h1" hidden="1">{"'TDTGT (theo Dphuong)'!$A$4:$F$75"}</definedName>
    <definedName name="_______________h1" hidden="1">{"'TDTGT (theo Dphuong)'!$A$4:$F$75"}</definedName>
    <definedName name="______________h1" hidden="1">{"'TDTGT (theo Dphuong)'!$A$4:$F$75"}</definedName>
    <definedName name="_____________h1" hidden="1">{"'TDTGT (theo Dphuong)'!$A$4:$F$75"}</definedName>
    <definedName name="____________h1" hidden="1">{"'TDTGT (theo Dphuong)'!$A$4:$F$75"}</definedName>
    <definedName name="___________h1" hidden="1">{"'TDTGT (theo Dphuong)'!$A$4:$F$75"}</definedName>
    <definedName name="__________h1" hidden="1">{"'TDTGT (theo Dphuong)'!$A$4:$F$75"}</definedName>
    <definedName name="_________h1" hidden="1">{"'TDTGT (theo Dphuong)'!$A$4:$F$75"}</definedName>
    <definedName name="________h1" hidden="1">{"'TDTGT (theo Dphuong)'!$A$4:$F$75"}</definedName>
    <definedName name="_______h1" hidden="1">{"'TDTGT (theo Dphuong)'!$A$4:$F$75"}</definedName>
    <definedName name="______B5">#REF!</definedName>
    <definedName name="______h1" hidden="1">{"'TDTGT (theo Dphuong)'!$A$4:$F$75"}</definedName>
    <definedName name="______h2" hidden="1">{"'TDTGT (theo Dphuong)'!$A$4:$F$75"}</definedName>
    <definedName name="_____B5">#REF!</definedName>
    <definedName name="_____h1" hidden="1">{"'TDTGT (theo Dphuong)'!$A$4:$F$75"}</definedName>
    <definedName name="_____h2" hidden="1">{"'TDTGT (theo Dphuong)'!$A$4:$F$75"}</definedName>
    <definedName name="____B5">#REF!</definedName>
    <definedName name="____h1" hidden="1">{"'TDTGT (theo Dphuong)'!$A$4:$F$75"}</definedName>
    <definedName name="____h2" hidden="1">{"'TDTGT (theo Dphuong)'!$A$4:$F$75"}</definedName>
    <definedName name="___B5">#REF!</definedName>
    <definedName name="___h1" hidden="1">{"'TDTGT (theo Dphuong)'!$A$4:$F$75"}</definedName>
    <definedName name="___h2" hidden="1">{"'TDTGT (theo Dphuong)'!$A$4:$F$75"}</definedName>
    <definedName name="__B5">#REF!</definedName>
    <definedName name="__bcc102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h1" hidden="1">{"'TDTGT (theo Dphuong)'!$A$4:$F$75"}</definedName>
    <definedName name="__h2" hidden="1">{"'TDTGT (theo Dphuong)'!$A$4:$F$75"}</definedName>
    <definedName name="__hsT2">#REF!</definedName>
    <definedName name="__lap1">#REF!</definedName>
    <definedName name="__lap2">#REF!</definedName>
    <definedName name="__ma11">#REF!</definedName>
    <definedName name="__NET2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ln11">#REF!</definedName>
    <definedName name="__slx11">#REF!</definedName>
    <definedName name="__TG1">#REF!</definedName>
    <definedName name="__TG2">#REF!</definedName>
    <definedName name="__thu1">#REF!</definedName>
    <definedName name="__ttn11">#REF!</definedName>
    <definedName name="__ttx11">#REF!</definedName>
    <definedName name="__TVL1">#REF!</definedName>
    <definedName name="_1">#REF!</definedName>
    <definedName name="_1000A01">#REF!</definedName>
    <definedName name="_1BA2500">#REF!</definedName>
    <definedName name="_1BA3250">#REF!</definedName>
    <definedName name="_1BA400P">#REF!</definedName>
    <definedName name="_1CAP001">#REF!</definedName>
    <definedName name="_1DAU002">#REF!</definedName>
    <definedName name="_1DDAY03">#REF!</definedName>
    <definedName name="_1DDTT01">#REF!</definedName>
    <definedName name="_1FCO101">#REF!</definedName>
    <definedName name="_1GIA101">#REF!</definedName>
    <definedName name="_1LA1001">#REF!</definedName>
    <definedName name="_1MCCBO2">#REF!</definedName>
    <definedName name="_1PKCAP1">#REF!</definedName>
    <definedName name="_1PKTT01">#REF!</definedName>
    <definedName name="_1TCD101">#REF!</definedName>
    <definedName name="_1TCD201">#REF!</definedName>
    <definedName name="_1TD2001">#REF!</definedName>
    <definedName name="_1TIHT01">#REF!</definedName>
    <definedName name="_1TRU121">#REF!</definedName>
    <definedName name="_2">#REF!</definedName>
    <definedName name="_2BLA100">#REF!</definedName>
    <definedName name="_2DAL201">#REF!</definedName>
    <definedName name="_3BLXMD">#REF!</definedName>
    <definedName name="_3TU0609">#REF!</definedName>
    <definedName name="_4CNT240">#REF!</definedName>
    <definedName name="_4CTL240">#REF!</definedName>
    <definedName name="_4FCO100">#REF!</definedName>
    <definedName name="_4HDCTT4">#REF!</definedName>
    <definedName name="_4HNCTT4">#REF!</definedName>
    <definedName name="_4LBCO01">#REF!</definedName>
    <definedName name="_4OSLCTT">#REF!</definedName>
    <definedName name="_B5" hidden="1">{#N/A,#N/A,FALSE,"Chung"}</definedName>
    <definedName name="_bcc102">#REF!</definedName>
    <definedName name="_Builtin155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Fill">#REF!</definedName>
    <definedName name="_xlnm._FilterDatabase">#REF!</definedName>
    <definedName name="_h1" hidden="1">{"'TDTGT (theo Dphuong)'!$A$4:$F$75"}</definedName>
    <definedName name="_h2" hidden="1">{"'TDTGT (theo Dphuong)'!$A$4:$F$75"}</definedName>
    <definedName name="_hsT2">#REF!</definedName>
    <definedName name="_Key1">#REF!</definedName>
    <definedName name="_Key2">#REF!</definedName>
    <definedName name="_lap1">#REF!</definedName>
    <definedName name="_lap2">#REF!</definedName>
    <definedName name="_ma11">#REF!</definedName>
    <definedName name="_NET2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L10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ln11">#REF!</definedName>
    <definedName name="_slx11">#REF!</definedName>
    <definedName name="_Sort">#REF!</definedName>
    <definedName name="_TG1">#REF!</definedName>
    <definedName name="_TG2">#REF!</definedName>
    <definedName name="_thu1">#REF!</definedName>
    <definedName name="_ttn11">#REF!</definedName>
    <definedName name="_ttx11">#REF!</definedName>
    <definedName name="_TVL1">#REF!</definedName>
    <definedName name="A">#REF!</definedName>
    <definedName name="A01_">#REF!</definedName>
    <definedName name="A01AC">#REF!</definedName>
    <definedName name="A01CAT">#REF!</definedName>
    <definedName name="A01CODE">#REF!</definedName>
    <definedName name="A01DATA">#REF!</definedName>
    <definedName name="A01MI">#REF!</definedName>
    <definedName name="A01TO">#REF!</definedName>
    <definedName name="AA">#REF!</definedName>
    <definedName name="AAA">#REF!</definedName>
    <definedName name="abc" hidden="1">{"'TDTGT (theo Dphuong)'!$A$4:$F$75"}</definedName>
    <definedName name="AccessDatabase" hidden="1">"C:\add-ins\socaia.mdb"</definedName>
    <definedName name="adsf">#REF!</definedName>
    <definedName name="All_Item">#REF!</definedName>
    <definedName name="ALPIN">#REF!</definedName>
    <definedName name="ALPJYOU">#REF!</definedName>
    <definedName name="ALPTOI">#REF!</definedName>
    <definedName name="anhpaa">#REF!</definedName>
    <definedName name="anpha">#REF!</definedName>
    <definedName name="b">#REF!</definedName>
    <definedName name="B5new" hidden="1">{"'TDTGT (theo Dphuong)'!$A$4:$F$75"}</definedName>
    <definedName name="BaiChay">#REF!</definedName>
    <definedName name="bangchamcong">#REF!</definedName>
    <definedName name="bangchu">#REF!</definedName>
    <definedName name="BB">#REF!</definedName>
    <definedName name="bcc_T10">#REF!</definedName>
    <definedName name="bcc_T121">#REF!</definedName>
    <definedName name="bccT1">#REF!</definedName>
    <definedName name="bccT112">#REF!</definedName>
    <definedName name="bccT122">#REF!</definedName>
    <definedName name="bccT2">#REF!</definedName>
    <definedName name="BCCT3">#REF!</definedName>
    <definedName name="bcct4">#REF!</definedName>
    <definedName name="bccT5">#REF!</definedName>
    <definedName name="bccT6">#REF!</definedName>
    <definedName name="BCDKH">#REF!</definedName>
    <definedName name="BCDSCKC">#REF!</definedName>
    <definedName name="BCDSCKN">#REF!</definedName>
    <definedName name="BCDSDNC">#REF!</definedName>
    <definedName name="BCDSDNN">#REF!</definedName>
    <definedName name="bcdsps">#REF!</definedName>
    <definedName name="bcx">#REF!</definedName>
    <definedName name="bengam">#REF!</definedName>
    <definedName name="benuoc">#REF!</definedName>
    <definedName name="beta">#REF!</definedName>
    <definedName name="BOI">#REF!</definedName>
    <definedName name="BOQ">#REF!</definedName>
    <definedName name="BRICK">#REF!</definedName>
    <definedName name="BS">#REF!</definedName>
    <definedName name="BT">#REF!</definedName>
    <definedName name="bv">#REF!</definedName>
    <definedName name="BVCISUMMARY">#REF!</definedName>
    <definedName name="CA">#REF!</definedName>
    <definedName name="cao">#REF!</definedName>
    <definedName name="cap">#REF!</definedName>
    <definedName name="cap0.7">#REF!</definedName>
    <definedName name="Category_All">#REF!</definedName>
    <definedName name="CATIN">#REF!</definedName>
    <definedName name="CATJYOU">#REF!</definedName>
    <definedName name="CATREC">#REF!</definedName>
    <definedName name="CATSYU">#REF!</definedName>
    <definedName name="Caùp_ñoàng_traàn_75mm2">#REF!</definedName>
    <definedName name="CauQL1GD2">#REF!</definedName>
    <definedName name="CauQL1GD3">#REF!</definedName>
    <definedName name="cfk">#REF!</definedName>
    <definedName name="chi.tieu">#REF!</definedName>
    <definedName name="chitieu">#REF!</definedName>
    <definedName name="chung">66</definedName>
    <definedName name="CL">#REF!</definedName>
    <definedName name="Co">#REF!</definedName>
    <definedName name="Co_dau_ky">#REF!</definedName>
    <definedName name="COAT">#REF!</definedName>
    <definedName name="coc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crete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">#REF!</definedName>
    <definedName name="CTA">#REF!</definedName>
    <definedName name="ctdn9697">#REF!</definedName>
    <definedName name="CTGS">#REF!</definedName>
    <definedName name="cua">#REF!</definedName>
    <definedName name="CURRENCY">#REF!</definedName>
    <definedName name="cv" hidden="1">{"'TDTGT (theo Dphuong)'!$A$4:$F$75"}</definedName>
    <definedName name="cx">#REF!</definedName>
    <definedName name="d">#REF!</definedName>
    <definedName name="D_7101A_B">#REF!</definedName>
    <definedName name="dam">78000</definedName>
    <definedName name="danducsan">#REF!</definedName>
    <definedName name="data">#REF!</definedName>
    <definedName name="DATA_DATA2_List">#REF!</definedName>
    <definedName name="_xlnm.Database">#REF!</definedName>
    <definedName name="DATATKDT">#REF!</definedName>
    <definedName name="dd">#REF!</definedName>
    <definedName name="dđ" hidden="1">{"'Sheet1'!$L$16"}</definedName>
    <definedName name="DDAY">#REF!</definedName>
    <definedName name="den_bu">#REF!</definedName>
    <definedName name="df">#REF!</definedName>
    <definedName name="dg">#REF!</definedName>
    <definedName name="DGVUA">#REF!</definedName>
    <definedName name="DGXDTT">#REF!</definedName>
    <definedName name="dien">#REF!</definedName>
    <definedName name="dientichck">#REF!</definedName>
    <definedName name="DIRECT_COST_ACC">#REF!</definedName>
    <definedName name="DM">#REF!</definedName>
    <definedName name="dmvt">#REF!</definedName>
    <definedName name="dmvt11">#REF!</definedName>
    <definedName name="dn" hidden="1">{"'TDTGT (theo Dphuong)'!$A$4:$F$75"}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bt">#REF!</definedName>
    <definedName name="Document_array">{"Thuxm2.xls","Sheet1"}</definedName>
    <definedName name="DOOR1_H">#REF!</definedName>
    <definedName name="DOOR1_W">#REF!</definedName>
    <definedName name="DOOR2_H">#REF!</definedName>
    <definedName name="DOOR2_W">#REF!</definedName>
    <definedName name="DOOR3_H">#REF!</definedName>
    <definedName name="DOOR3_N">#REF!</definedName>
    <definedName name="DOOR3_W">#REF!</definedName>
    <definedName name="DSTD_Clear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e.">#REF!</definedName>
    <definedName name="EARTH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Q">#REF!</definedName>
    <definedName name="_xlnm.Extract">#REF!</definedName>
    <definedName name="f">#REF!</definedName>
    <definedName name="FAC">#REF!</definedName>
    <definedName name="FACTOR">#REF!</definedName>
    <definedName name="ffddg">#REF!</definedName>
    <definedName name="FINISH">#REF!</definedName>
    <definedName name="FP">#REF!</definedName>
    <definedName name="gcm">#REF!</definedName>
    <definedName name="gia_tien_BTN">#REF!</definedName>
    <definedName name="GIAVT">#REF!</definedName>
    <definedName name="GM">#REF!</definedName>
    <definedName name="GNC">#REF!</definedName>
    <definedName name="GTNT1">#REF!</definedName>
    <definedName name="GTNT2">#REF!</definedName>
    <definedName name="GVT">#REF!</definedName>
    <definedName name="h" hidden="1">{"'Sheet1'!$L$16"}</definedName>
    <definedName name="hab">#REF!</definedName>
    <definedName name="habac">#REF!</definedName>
    <definedName name="Habac1">#REF!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DGTT">#REF!</definedName>
    <definedName name="hhg">#REF!</definedName>
    <definedName name="HM">#REF!</definedName>
    <definedName name="Hmong">#REF!</definedName>
    <definedName name="hoa_luu">#REF!</definedName>
    <definedName name="hoc">55000</definedName>
    <definedName name="HOME_MANP">#REF!</definedName>
    <definedName name="HOMEOFFICE_COST">#REF!</definedName>
    <definedName name="HOSO_TCTK_2005">#REF!</definedName>
    <definedName name="HS">#REF!</definedName>
    <definedName name="hs_HS">#REF!</definedName>
    <definedName name="hsnv">#REF!</definedName>
    <definedName name="ht" hidden="1">{"'TDTGT (theo Dphuong)'!$A$4:$F$75"}</definedName>
    <definedName name="HTML" hidden="1">{"'TDTGT (theo Dphuong)'!$A$4:$F$75"}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tk">#REF!</definedName>
    <definedName name="huy" hidden="1">{"'Sheet1'!$L$16"}</definedName>
    <definedName name="HVLDP">#REF!</definedName>
    <definedName name="i" hidden="1">{#N/A,#N/A,FALSE,"Chung"}</definedName>
    <definedName name="IDLAB_COST">#REF!</definedName>
    <definedName name="IN_SITU">#REF!</definedName>
    <definedName name="IND_LAB">#REF!</definedName>
    <definedName name="INDMANP">#REF!</definedName>
    <definedName name="IO">#REF!</definedName>
    <definedName name="K">#REF!</definedName>
    <definedName name="khac">2</definedName>
    <definedName name="khee">#REF!</definedName>
    <definedName name="kiem">#REF!</definedName>
    <definedName name="kjh" hidden="1">{#N/A,#N/A,FALSE,"Chung"}</definedName>
    <definedName name="kjhjfhdjkfndfndf">#REF!</definedName>
    <definedName name="KLVL">#REF!</definedName>
    <definedName name="KLVL1">#REF!</definedName>
    <definedName name="KLVLV">#REF!</definedName>
    <definedName name="KVC">#REF!</definedName>
    <definedName name="L">#REF!</definedName>
    <definedName name="lanhto">#REF!</definedName>
    <definedName name="LM">#REF!</definedName>
    <definedName name="LUI">#REF!</definedName>
    <definedName name="lVC">#REF!</definedName>
    <definedName name="m" hidden="1">{"'TDTGT (theo Dphuong)'!$A$4:$F$75"}</definedName>
    <definedName name="Macro2">#REF!</definedName>
    <definedName name="MAHANGXK">#REF!</definedName>
    <definedName name="MAJ_CON_EQP">#REF!</definedName>
    <definedName name="MAT">#REF!</definedName>
    <definedName name="MAVL">#REF!</definedName>
    <definedName name="MAVLV">#REF!</definedName>
    <definedName name="MAVT">#REF!</definedName>
    <definedName name="mc">#REF!</definedName>
    <definedName name="MF">#REF!</definedName>
    <definedName name="MG_A">#REF!</definedName>
    <definedName name="mhh">#REF!</definedName>
    <definedName name="mnh">#REF!</definedName>
    <definedName name="Mong">#REF!</definedName>
    <definedName name="mongbang">#REF!</definedName>
    <definedName name="mongdon">#REF!</definedName>
    <definedName name="MRday">#REF!</definedName>
    <definedName name="mvt">#REF!</definedName>
    <definedName name="n">#REF!</definedName>
    <definedName name="nc">#REF!</definedName>
    <definedName name="NCcap0.7">#REF!</definedName>
    <definedName name="NCcap1">#REF!</definedName>
    <definedName name="nct_DL">#REF!</definedName>
    <definedName name="nctleft_DL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an">#REF!</definedName>
    <definedName name="Nhan_xet_cua_dai">"Picture 1"</definedName>
    <definedName name="No">#REF!</definedName>
    <definedName name="No_dau_ky">#REF!</definedName>
    <definedName name="nuoc">#REF!</definedName>
    <definedName name="oanh">#REF!</definedName>
    <definedName name="OFF">#REF!</definedName>
    <definedName name="ổi">#REF!</definedName>
    <definedName name="P">#REF!</definedName>
    <definedName name="PA">#REF!</definedName>
    <definedName name="panen">#REF!</definedName>
    <definedName name="PAYMENT">#REF!</definedName>
    <definedName name="PEJM">#REF!</definedName>
    <definedName name="PF">#REF!</definedName>
    <definedName name="PH">#REF!</definedName>
    <definedName name="PILE">#REF!</definedName>
    <definedName name="PILE_LENG">#REF!</definedName>
    <definedName name="PILE_TYPE">#REF!</definedName>
    <definedName name="PM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 localSheetId="0">'CHỈ TIÊU THỰC HIỆN NĂM 2023'!$3:$4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jName">#REF!</definedName>
    <definedName name="prjNo">#REF!</definedName>
    <definedName name="PROPOSAL">#REF!</definedName>
    <definedName name="pt">#REF!</definedName>
    <definedName name="PtichDTL">#REF!</definedName>
    <definedName name="ptr">#REF!</definedName>
    <definedName name="ptvt">#REF!</definedName>
    <definedName name="PTVT_B">#REF!</definedName>
    <definedName name="QL18CLBC">#REF!</definedName>
    <definedName name="QL18conlai">#REF!</definedName>
    <definedName name="qưeqwrqw" hidden="1">{#N/A,#N/A,FALSE,"Chung"}</definedName>
    <definedName name="_xlnm.Recorder">#REF!</definedName>
    <definedName name="RECOUT">#REF!</definedName>
    <definedName name="RETENTION">#REF!</definedName>
    <definedName name="RFnOTHER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T">#REF!</definedName>
    <definedName name="san">#REF!</definedName>
    <definedName name="SB">#REF!</definedName>
    <definedName name="SCH">#REF!</definedName>
    <definedName name="Sheet1">#REF!</definedName>
    <definedName name="SIZE">#REF!</definedName>
    <definedName name="SL">#REF!</definedName>
    <definedName name="slg">#REF!</definedName>
    <definedName name="slh">#REF!</definedName>
    <definedName name="sln">#REF!</definedName>
    <definedName name="slx">#REF!</definedName>
    <definedName name="So_du_Co">#REF!</definedName>
    <definedName name="So_du_No">#REF!</definedName>
    <definedName name="So_TK">#REF!</definedName>
    <definedName name="SORT">#REF!</definedName>
    <definedName name="SORT_AREA">#REF!</definedName>
    <definedName name="SP">#REF!</definedName>
    <definedName name="SPEC">#REF!</definedName>
    <definedName name="SPECSUMMARY">#REF!</definedName>
    <definedName name="Sprack">#REF!</definedName>
    <definedName name="sps">#REF!</definedName>
    <definedName name="sps_DL">#REF!</definedName>
    <definedName name="sss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vn">#REF!</definedName>
    <definedName name="SUM">#REF!</definedName>
    <definedName name="SUMMARY">#REF!</definedName>
    <definedName name="Super_Str">#REF!</definedName>
    <definedName name="T">#REF!</definedName>
    <definedName name="TANK">#REF!</definedName>
    <definedName name="TaxTV">10%</definedName>
    <definedName name="TaxXL">5%</definedName>
    <definedName name="TBA">#REF!</definedName>
    <definedName name="td">#REF!</definedName>
    <definedName name="tenck">#REF!</definedName>
    <definedName name="test">#REF!</definedName>
    <definedName name="th_bl">#REF!</definedName>
    <definedName name="thang">#REF!</definedName>
    <definedName name="thanh" hidden="1">{"'TDTGT (theo Dphuong)'!$A$4:$F$75"}</definedName>
    <definedName name="thanhtien">#REF!</definedName>
    <definedName name="thepban">#REF!</definedName>
    <definedName name="thetichck">#REF!</definedName>
    <definedName name="THI">#REF!</definedName>
    <definedName name="TH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ue">6</definedName>
    <definedName name="THUEMA">#REF!</definedName>
    <definedName name="Tien">#REF!</definedName>
    <definedName name="TITAN">#REF!</definedName>
    <definedName name="tkc">#REF!</definedName>
    <definedName name="tkc_DL">#REF!</definedName>
    <definedName name="tkco">#REF!</definedName>
    <definedName name="TKM" hidden="1">{"'TDTGT (theo Dphuong)'!$A$4:$F$75"}</definedName>
    <definedName name="tkn">#REF!</definedName>
    <definedName name="tkn_DL">#REF!</definedName>
    <definedName name="tkno">#REF!</definedName>
    <definedName name="Tnghiep" hidden="1">{"'TDTGT (theo Dphuong)'!$A$4:$F$75"}</definedName>
    <definedName name="TONG_DL">#REF!</definedName>
    <definedName name="tongbt">#REF!</definedName>
    <definedName name="tongcong">#REF!</definedName>
    <definedName name="tongdientich">#REF!</definedName>
    <definedName name="Tonghop">#REF!</definedName>
    <definedName name="tongthep">#REF!</definedName>
    <definedName name="tongthetich">#REF!</definedName>
    <definedName name="TOTAL">#REF!</definedName>
    <definedName name="TPLRP">#REF!</definedName>
    <definedName name="TPVT">#REF!</definedName>
    <definedName name="TR">#REF!</definedName>
    <definedName name="Tra_don_gia_KS">#REF!</definedName>
    <definedName name="TRADE2">#REF!</definedName>
    <definedName name="TRISO">#REF!</definedName>
    <definedName name="TT_chung">#REF!</definedName>
    <definedName name="ttbt">#REF!</definedName>
    <definedName name="ttn">#REF!</definedName>
    <definedName name="ttt">#REF!</definedName>
    <definedName name="ttx">#REF!</definedName>
    <definedName name="TXLM">#REF!</definedName>
    <definedName name="TXNB">#REF!</definedName>
    <definedName name="ty_le_BTN">#REF!</definedName>
    <definedName name="UP">#REF!</definedName>
    <definedName name="usd">15000</definedName>
    <definedName name="v">#REF!</definedName>
    <definedName name="VARIINST">#REF!</definedName>
    <definedName name="VARIPURC">#REF!</definedName>
    <definedName name="vat">5</definedName>
    <definedName name="Vat_tu">#REF!</definedName>
    <definedName name="VatTuTungHangMuc">#REF!</definedName>
    <definedName name="VC">#REF!</definedName>
    <definedName name="vccot">#REF!</definedName>
    <definedName name="vctb">#REF!</definedName>
    <definedName name="vfff">#REF!</definedName>
    <definedName name="Vlcap0.7">#REF!</definedName>
    <definedName name="VLcap1">#REF!</definedName>
    <definedName name="VLDP">#REF!</definedName>
    <definedName name="VT">#REF!</definedName>
    <definedName name="VTu">#REF!</definedName>
    <definedName name="VTVUA">#REF!</definedName>
    <definedName name="vv" hidden="1">{"'TDTGT (theo Dphuong)'!$A$4:$F$75"}</definedName>
    <definedName name="W">#REF!</definedName>
    <definedName name="wrn.chi._.tiÆt." localSheetId="1">#REF!</definedName>
    <definedName name="wrn.chi._.tiÆt.">#REF!</definedName>
    <definedName name="wrn.thu." hidden="1">{#N/A,#N/A,FALSE,"Chung"}</definedName>
    <definedName name="X">#REF!</definedName>
    <definedName name="xd">#REF!</definedName>
    <definedName name="xl">#REF!</definedName>
    <definedName name="xlc">#REF!</definedName>
    <definedName name="xlk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H167" i="27" l="1"/>
  <c r="F148" i="27" l="1"/>
  <c r="E148" i="27"/>
  <c r="H25" i="27" l="1"/>
  <c r="H27" i="27"/>
  <c r="H29" i="27"/>
  <c r="H31" i="27"/>
  <c r="H33" i="27"/>
  <c r="H35" i="27"/>
  <c r="H37" i="27"/>
  <c r="H40" i="27"/>
  <c r="H41" i="27"/>
  <c r="H42" i="27"/>
  <c r="H44" i="27"/>
  <c r="H45" i="27"/>
  <c r="H47" i="27"/>
  <c r="H50" i="27"/>
  <c r="H52" i="27"/>
  <c r="H54" i="27"/>
  <c r="H56" i="27"/>
  <c r="H58" i="27"/>
  <c r="H60" i="27"/>
  <c r="H62" i="27"/>
  <c r="H63" i="27"/>
  <c r="H65" i="27"/>
  <c r="H67" i="27"/>
  <c r="H69" i="27"/>
  <c r="H71" i="27"/>
  <c r="H72" i="27"/>
  <c r="H74" i="27"/>
  <c r="H76" i="27"/>
  <c r="H78" i="27"/>
  <c r="H80" i="27"/>
  <c r="H83" i="27"/>
  <c r="H87" i="27"/>
  <c r="H89" i="27"/>
  <c r="H91" i="27"/>
  <c r="H93" i="27"/>
  <c r="H96" i="27"/>
  <c r="H99" i="27"/>
  <c r="H102" i="27"/>
  <c r="H104" i="27"/>
  <c r="H107" i="27"/>
  <c r="H111" i="27"/>
  <c r="H115" i="27"/>
  <c r="H117" i="27"/>
  <c r="H119" i="27"/>
  <c r="H120" i="27"/>
  <c r="H121" i="27"/>
  <c r="H122" i="27"/>
  <c r="H123" i="27"/>
  <c r="H124" i="27"/>
  <c r="H125" i="27"/>
  <c r="H126" i="27"/>
  <c r="H127" i="27"/>
  <c r="H128" i="27"/>
  <c r="H129" i="27"/>
  <c r="H132" i="27"/>
  <c r="H133" i="27"/>
  <c r="H134" i="27"/>
  <c r="H135" i="27"/>
  <c r="H136" i="27"/>
  <c r="H137" i="27"/>
  <c r="H138" i="27"/>
  <c r="H139" i="27"/>
  <c r="H143" i="27"/>
  <c r="H144" i="27"/>
  <c r="H145" i="27"/>
  <c r="H146" i="27"/>
  <c r="H147" i="27"/>
  <c r="H148" i="27"/>
  <c r="H149" i="27"/>
  <c r="H150" i="27"/>
  <c r="H152" i="27"/>
  <c r="H153" i="27"/>
  <c r="H154" i="27"/>
  <c r="H156" i="27"/>
  <c r="H157" i="27"/>
  <c r="H160" i="27"/>
  <c r="H161" i="27"/>
  <c r="H162" i="27"/>
  <c r="H163" i="27"/>
  <c r="H164" i="27"/>
  <c r="H168" i="27"/>
  <c r="H169" i="27"/>
  <c r="H170" i="27"/>
  <c r="H171" i="27"/>
  <c r="H172" i="27"/>
  <c r="H24" i="27"/>
  <c r="G168" i="27"/>
  <c r="G169" i="27"/>
  <c r="G170" i="27"/>
  <c r="G171" i="27"/>
  <c r="G172" i="27"/>
  <c r="G167" i="27"/>
  <c r="F165" i="27"/>
  <c r="H165" i="27" s="1"/>
  <c r="E165" i="27"/>
  <c r="G164" i="27"/>
  <c r="G163" i="27"/>
  <c r="G157" i="27" l="1"/>
  <c r="G156" i="27"/>
  <c r="G150" i="27"/>
  <c r="G149" i="27"/>
  <c r="G148" i="27"/>
  <c r="G147" i="27"/>
  <c r="G146" i="27"/>
  <c r="G145" i="27"/>
  <c r="G144" i="27"/>
  <c r="G117" i="27" l="1"/>
  <c r="G115" i="27"/>
  <c r="F113" i="27"/>
  <c r="H113" i="27" s="1"/>
  <c r="E113" i="27"/>
  <c r="G113" i="27" s="1"/>
  <c r="G111" i="27"/>
  <c r="F109" i="27"/>
  <c r="H109" i="27" s="1"/>
  <c r="E109" i="27"/>
  <c r="G109" i="27" s="1"/>
  <c r="G107" i="27"/>
  <c r="G104" i="27"/>
  <c r="G102" i="27"/>
  <c r="G99" i="27"/>
  <c r="G96" i="27"/>
  <c r="G93" i="27"/>
  <c r="G91" i="27"/>
  <c r="G89" i="27"/>
  <c r="G87" i="27"/>
  <c r="G83" i="27"/>
  <c r="E82" i="27"/>
  <c r="G80" i="27"/>
  <c r="G76" i="27"/>
  <c r="G71" i="27"/>
  <c r="G67" i="27"/>
  <c r="G62" i="27"/>
  <c r="G60" i="27"/>
  <c r="G58" i="27"/>
  <c r="G56" i="27"/>
  <c r="G54" i="27"/>
  <c r="G52" i="27"/>
  <c r="G50" i="27"/>
  <c r="G47" i="27"/>
  <c r="G44" i="27"/>
  <c r="G42" i="27"/>
  <c r="G41" i="27"/>
  <c r="G40" i="27"/>
  <c r="G37" i="27"/>
  <c r="G35" i="27"/>
  <c r="G33" i="27"/>
  <c r="G31" i="27"/>
  <c r="G29" i="27"/>
  <c r="G27" i="27"/>
  <c r="G25" i="27"/>
  <c r="G24" i="27"/>
  <c r="D158" i="27" l="1"/>
  <c r="D155" i="27"/>
  <c r="D141" i="27"/>
  <c r="D131" i="27"/>
  <c r="H131" i="27" s="1"/>
  <c r="D116" i="27"/>
  <c r="D112" i="27"/>
  <c r="D108" i="27"/>
  <c r="D103" i="27"/>
  <c r="D98" i="27"/>
  <c r="D92" i="27"/>
  <c r="D88" i="27"/>
  <c r="D82" i="27"/>
  <c r="D77" i="27"/>
  <c r="H77" i="27" s="1"/>
  <c r="D73" i="27"/>
  <c r="H73" i="27" s="1"/>
  <c r="D68" i="27"/>
  <c r="H68" i="27" s="1"/>
  <c r="D64" i="27"/>
  <c r="H64" i="27" s="1"/>
  <c r="D59" i="27"/>
  <c r="D55" i="27"/>
  <c r="D51" i="27"/>
  <c r="D46" i="27"/>
  <c r="H46" i="27" s="1"/>
  <c r="D36" i="27"/>
  <c r="D32" i="27"/>
  <c r="D28" i="27"/>
  <c r="D16" i="27"/>
  <c r="D15" i="27"/>
  <c r="D9" i="27"/>
  <c r="D7" i="27" s="1"/>
  <c r="D6" i="27" s="1"/>
  <c r="H32" i="27" l="1"/>
  <c r="G32" i="27"/>
  <c r="H55" i="27"/>
  <c r="G55" i="27"/>
  <c r="H92" i="27"/>
  <c r="G92" i="27"/>
  <c r="H103" i="27"/>
  <c r="G103" i="27"/>
  <c r="H112" i="27"/>
  <c r="G112" i="27"/>
  <c r="D14" i="27"/>
  <c r="D13" i="27" s="1"/>
  <c r="H28" i="27"/>
  <c r="G28" i="27"/>
  <c r="H36" i="27"/>
  <c r="G36" i="27"/>
  <c r="H51" i="27"/>
  <c r="G51" i="27"/>
  <c r="H59" i="27"/>
  <c r="G59" i="27"/>
  <c r="H88" i="27"/>
  <c r="G88" i="27"/>
  <c r="H108" i="27"/>
  <c r="G108" i="27"/>
  <c r="H116" i="27"/>
  <c r="G116" i="27"/>
  <c r="H141" i="27"/>
  <c r="G141" i="27"/>
  <c r="H158" i="27"/>
  <c r="G158" i="27"/>
  <c r="F16" i="27"/>
  <c r="F15" i="27"/>
  <c r="F9" i="27"/>
  <c r="F7" i="27" s="1"/>
  <c r="F6" i="27" l="1"/>
  <c r="E14" i="27" l="1"/>
  <c r="E13" i="27" s="1"/>
  <c r="F14" i="27"/>
  <c r="E7" i="27"/>
  <c r="E6" i="27" l="1"/>
  <c r="F13" i="27"/>
  <c r="C46" i="13" l="1"/>
  <c r="C45" i="13"/>
  <c r="C9" i="13" s="1"/>
  <c r="C31" i="13"/>
  <c r="F24" i="13"/>
  <c r="F23" i="13"/>
  <c r="E22" i="13"/>
  <c r="E9" i="13" s="1"/>
  <c r="E6" i="13" s="1"/>
  <c r="E21" i="13"/>
  <c r="I9" i="13"/>
  <c r="H9" i="13"/>
  <c r="G9" i="13"/>
  <c r="G6" i="13" s="1"/>
  <c r="D9" i="13"/>
  <c r="I7" i="13"/>
  <c r="H7" i="13"/>
  <c r="H6" i="13"/>
  <c r="G7" i="13"/>
  <c r="F7" i="13"/>
  <c r="F6" i="13" s="1"/>
  <c r="E7" i="13"/>
  <c r="D7" i="13"/>
  <c r="D6" i="13" s="1"/>
  <c r="C7" i="13"/>
  <c r="F9" i="13"/>
  <c r="I6" i="13" l="1"/>
  <c r="C6" i="13"/>
</calcChain>
</file>

<file path=xl/sharedStrings.xml><?xml version="1.0" encoding="utf-8"?>
<sst xmlns="http://schemas.openxmlformats.org/spreadsheetml/2006/main" count="405" uniqueCount="202">
  <si>
    <t>STT</t>
  </si>
  <si>
    <t>%</t>
  </si>
  <si>
    <t>Tỷ đồng</t>
  </si>
  <si>
    <t>- Nông nghiệp</t>
  </si>
  <si>
    <t>- Lâm nghiệp</t>
  </si>
  <si>
    <t>- Thuỷ sản</t>
  </si>
  <si>
    <t>Trồng trọt</t>
  </si>
  <si>
    <t>a</t>
  </si>
  <si>
    <t>Ha</t>
  </si>
  <si>
    <t>Triệu đồng</t>
  </si>
  <si>
    <t>b</t>
  </si>
  <si>
    <t>Tấn</t>
  </si>
  <si>
    <t xml:space="preserve">Chăn nuôi </t>
  </si>
  <si>
    <t>Thuỷ sản</t>
  </si>
  <si>
    <t xml:space="preserve">     + Diện tích chuyên canh</t>
  </si>
  <si>
    <t xml:space="preserve">     + Diện tích thâm canh</t>
  </si>
  <si>
    <t xml:space="preserve">    + Sản lượng nuôi trồng</t>
  </si>
  <si>
    <t xml:space="preserve">    + Sản lượng khai thác thủy sản tự nhiên  </t>
  </si>
  <si>
    <t>Lâm nghiệp</t>
  </si>
  <si>
    <t xml:space="preserve"> - Trồng rừng tập trung </t>
  </si>
  <si>
    <t xml:space="preserve">        + Rừng phòng hộ và đặc dụng</t>
  </si>
  <si>
    <t xml:space="preserve">        + Rừng sản xuất</t>
  </si>
  <si>
    <t>*</t>
  </si>
  <si>
    <t>I</t>
  </si>
  <si>
    <t>II</t>
  </si>
  <si>
    <t>Trong đó:</t>
  </si>
  <si>
    <t>Biểu mẫu số 16</t>
  </si>
  <si>
    <t>DỰ KIẾN KINH PHÍ XÂY DỰNG CÁC DỰ ÁN QUY HOẠCH TRÌNH CẤP CÓ THẨM QUYỀN PHÊ DUYỆT 5 NĂM 2016 - 2020</t>
  </si>
  <si>
    <t>Đơn vị: Triệu đồng</t>
  </si>
  <si>
    <t>TT</t>
  </si>
  <si>
    <t>Danh mục quy hoạch</t>
  </si>
  <si>
    <t>Kinh phí xây dựng quy hoạch</t>
  </si>
  <si>
    <t>KH 2016</t>
  </si>
  <si>
    <t>KH 2017</t>
  </si>
  <si>
    <t>KH 2018</t>
  </si>
  <si>
    <t>KH 2019</t>
  </si>
  <si>
    <t>KH 2020</t>
  </si>
  <si>
    <t>Trong nước</t>
  </si>
  <si>
    <t>Nước ngoài</t>
  </si>
  <si>
    <t xml:space="preserve">TỔNG SỐ </t>
  </si>
  <si>
    <t>QUY HOẠCH DO THỦ TƯỚNG CHÍNH PHỦ PHÊ DUYỆT</t>
  </si>
  <si>
    <t>Không có</t>
  </si>
  <si>
    <t>CHỦ TỊCH UBND CẤP TỈNH PHÊ DUYỆT</t>
  </si>
  <si>
    <t>Rà soát điều chỉnh, bổ sung Quy hoạch phát triển rừng sản xuất tỉnh Bắc Giang (bổ sung quy hoạch vùng sản xuất gỗ lớn)</t>
  </si>
  <si>
    <t>Rà soát quy hoạch bố trí dân cư giai đoạn 2016-2020 và định hướng đến năm 2030</t>
  </si>
  <si>
    <t>Xây dựng mới Quy hoạch cánh đồng mẫu lớn trên địa bàn tỉnh Bắc Giang đến năm 2025 và định hướng đến năm 2030</t>
  </si>
  <si>
    <t>Xây dựng mới Quy hoạch phát triển cây công nghiệp chính (cây lạc) trên địa bàn tỉnh Bắc Giang đến năm 2025 và định hướng đến năm 2030</t>
  </si>
  <si>
    <t>Quy hoạch khu nông nghiệp ứng dụng công nghệ cao</t>
  </si>
  <si>
    <t>Rà soát, điều chỉnh bổ sung Quy hoạch vùng sản xuất vải an toàn tỉnh Bắc Giang đến năm 2020</t>
  </si>
  <si>
    <t>Rà soát, điều chỉnh bổ sung Quy hoạch tổng thể phát triển ngành thuỷ sản tỉnh Bắc Giang đến năm 2020</t>
  </si>
  <si>
    <t>Quy hoạch hệ thống sản xuất, cung ứng các loại giống cây trồng, vật nuôi trên địa bàn tỉnh Bắc Giang đến năm 2030</t>
  </si>
  <si>
    <t>Rà soát, điều chỉnh Quy hoạch cơ sở giết mổ gia súc, gia cầm tập trung trên địa bàn tỉnh Bắc Giang đến năm 2020</t>
  </si>
  <si>
    <t>Rà soát, điều chỉnh bổ sung Quy hoạch vùng  rau an toàn và rau chế biến tỉnh Bắc Giang đến năm 2020</t>
  </si>
  <si>
    <t>Rà soát, điều chỉnh bổ sung Quy hoạch phát triển chăn nuôi tỉnh Bắc Giang đến năm 2020, định hướng đến năm 2025</t>
  </si>
  <si>
    <t>Quy hoạch phát triển thương mại tỉnh Bắc Giang đến năm 2025, định hướng đến năm 2030</t>
  </si>
  <si>
    <t>Quy hoạch phát triển ngành công nghiệp hỗ trợ trên địa bàn tỉnh Bắc Giang đến năm 2025</t>
  </si>
  <si>
    <t>Quy hoạch phát triển nhóm ngành công nghiệp chế biến nông, lâm, thủy sản…</t>
  </si>
  <si>
    <t>Quy hoạch phát triển các sản phẩm công nghiệp chủ yếu</t>
  </si>
  <si>
    <t>Quy hoạch phát triển chợ trên địa bàn tỉnh Bắc Giang giai đoạn đến năm 2025, tầm nhìn đến năm 2030</t>
  </si>
  <si>
    <t>Quy hoạch phát triển các Cụm công nghiệp trên địa bàn tỉnh Bắc Giang đến năm 2025, tầm nhìn đến năm 2030</t>
  </si>
  <si>
    <t>Quy hoạch phát triển cửa hàng kinh doanh khí dầu mỏ hóa lòng LPG giai đoạn đến năm 2025, tầm nhìn đến năm 2030</t>
  </si>
  <si>
    <t>Quy hoạch phát triển ngành Bia - Rượu - Nước giải khát tỉnh Bắc Giang giai đoạn đến năm 2020, tầm nhìn đến năm 2030</t>
  </si>
  <si>
    <t>Quy hoạch phát triển làng nghề tỉnh Bắc Giang giai đoạn đến năm 2025, tầm nhìn đến năm 2030</t>
  </si>
  <si>
    <t>Quy hoạch chế biến lâm sản trên địa bàn tỉnh Bắc Giang đến năm 2025, tầm nhìn đến năm 2030</t>
  </si>
  <si>
    <t>Điều chỉnh QH phát triển điện lực tỉnh đến năm 2025 tầm nhìn đến năm 2030</t>
  </si>
  <si>
    <t>Quy hoạch vùng tỉnh Bắc Giang đến năm 2030, tầm nhìn đến năm 2050</t>
  </si>
  <si>
    <t>Quy hoạch vùng huyện Hiệp Hòa đến năm 2035</t>
  </si>
  <si>
    <t xml:space="preserve"> </t>
  </si>
  <si>
    <t>Quy hoạch vùng huyện Lục Ngạn đến năm 2035</t>
  </si>
  <si>
    <t>Chương trình phát triển đô thị toàn tỉnh Bắc Giang đến năm 2035</t>
  </si>
  <si>
    <t>Quy hoạch chuyên ngành thoát nước thành phố Bắc Giang</t>
  </si>
  <si>
    <t>Quy hoạch nghĩa trang toàn tỉnh</t>
  </si>
  <si>
    <t>Quy hoạch phân khu phía Nam, thành phố Bắc Giang (khu số 2)</t>
  </si>
  <si>
    <t>Quy hoạch phân khu phía Tây Nam, thành phố Bắc Giang (khu số 3)</t>
  </si>
  <si>
    <t>Quy hoạch phân khu phía Tây, thành phố Bắc Giang (khu số 4)</t>
  </si>
  <si>
    <t>Quy hoạch phân khu phía Bắc, thành phố Bắc Giang (khu số 5)</t>
  </si>
  <si>
    <t>Quy hoạch phân khu phía Đông, thành phố Bắc Giang (khu số 5)</t>
  </si>
  <si>
    <t xml:space="preserve">Rà soát, điều chỉnh, bổ sung Quy hoạch phát triển vật liệu xây dựng tỉnh Bắc Giang đến năm 2020, tầm nhìn đến năm 2030 </t>
  </si>
  <si>
    <t xml:space="preserve"> Dự án: Lập quy hoạch sử dụng đất đến năm 2030 và Kế hoạch sử dụng đất kỳ đầu 2021-2025</t>
  </si>
  <si>
    <t xml:space="preserve">  Lập quy hoạch môi trường tỉnh Bắc Giang đến năm 2020 tầm nhìn đến năm 2030</t>
  </si>
  <si>
    <t>Dự án xây dựng Quy hoạch phát triển y tế đến năm 2030</t>
  </si>
  <si>
    <t>Dự án xây dựng phòng nuôi cấy mô thuộc Trung tâm ứng dụng tiến bộ KH&amp;CN Bắc Giang</t>
  </si>
  <si>
    <t>#REF!</t>
  </si>
  <si>
    <t>ha</t>
  </si>
  <si>
    <t>Đơn vị</t>
  </si>
  <si>
    <t>CHỈ TIÊU</t>
  </si>
  <si>
    <t>Năm 2023</t>
  </si>
  <si>
    <t xml:space="preserve"> - Tỷ lệ che phủ rừng (không tính cây ăn quả)</t>
  </si>
  <si>
    <t>NÔNG, LÂM NGHIỆP VÀ THUỶ SẢN</t>
  </si>
  <si>
    <t>Giá trị sản xuất nông, lâm nghiệp, thuỷ sản (giá SS 2010)</t>
  </si>
  <si>
    <t xml:space="preserve">     + Trồng trọt</t>
  </si>
  <si>
    <t xml:space="preserve">     + Chăn nuôi</t>
  </si>
  <si>
    <t xml:space="preserve">     + Dịch vụ nông nghiệp</t>
  </si>
  <si>
    <t>Giá trị sản xuất nông, lâm nghiệp, thuỷ sản (giá hiện hành)</t>
  </si>
  <si>
    <t>Giá trị sản xuất/1ha đất sản xuất nông nghiệp</t>
  </si>
  <si>
    <t>Một số sản phẩm chủ yếu</t>
  </si>
  <si>
    <t xml:space="preserve">Cây lương thực có hạt  </t>
  </si>
  <si>
    <t xml:space="preserve"> - Diện tích</t>
  </si>
  <si>
    <t xml:space="preserve"> - Sản lượng</t>
  </si>
  <si>
    <t xml:space="preserve"> Lúa cả năm                    </t>
  </si>
  <si>
    <t>- Diện tích</t>
  </si>
  <si>
    <t xml:space="preserve"> Ha</t>
  </si>
  <si>
    <t>- Năng suất</t>
  </si>
  <si>
    <t>Tạ/ha</t>
  </si>
  <si>
    <t>- Sản lượng</t>
  </si>
  <si>
    <t xml:space="preserve"> Tấn</t>
  </si>
  <si>
    <t>Trong đó:  Lúa chất lượng:</t>
  </si>
  <si>
    <t xml:space="preserve"> Ngô                              </t>
  </si>
  <si>
    <t>Cây có củ</t>
  </si>
  <si>
    <t>Khoai lang</t>
  </si>
  <si>
    <t>Vải thiều</t>
  </si>
  <si>
    <t>- Diện tích trồng</t>
  </si>
  <si>
    <t>- Diện tích thu hoạch</t>
  </si>
  <si>
    <t xml:space="preserve">Trong đó: </t>
  </si>
  <si>
    <t xml:space="preserve">  Vải VietGAP:</t>
  </si>
  <si>
    <t xml:space="preserve">  Vải sớm:       </t>
  </si>
  <si>
    <t xml:space="preserve"> Vải GlobalGAP, vải cấp mã sang thị trường Mỹ, EU,Nhật:</t>
  </si>
  <si>
    <t xml:space="preserve">Cam </t>
  </si>
  <si>
    <t>Trong đó: Cam đường canh</t>
  </si>
  <si>
    <t>Bưởi</t>
  </si>
  <si>
    <t xml:space="preserve"> Trong đó: Bưởi Diễn</t>
  </si>
  <si>
    <t>Na</t>
  </si>
  <si>
    <t>d</t>
  </si>
  <si>
    <t>Cây công nghiệp</t>
  </si>
  <si>
    <t>Cây hàng năm chủ yếu</t>
  </si>
  <si>
    <t xml:space="preserve"> Lạc</t>
  </si>
  <si>
    <t>Đậu tương</t>
  </si>
  <si>
    <t>Cây lâu năm</t>
  </si>
  <si>
    <t>Cây chè</t>
  </si>
  <si>
    <t>e</t>
  </si>
  <si>
    <t>Cây thực phẩm</t>
  </si>
  <si>
    <t xml:space="preserve">Rau các loại (tính cả khoai tây)               </t>
  </si>
  <si>
    <t xml:space="preserve">Đậu các loại                </t>
  </si>
  <si>
    <t xml:space="preserve">   - Tỷ lệ bò lai</t>
  </si>
  <si>
    <t xml:space="preserve">  - Lợn nái</t>
  </si>
  <si>
    <t xml:space="preserve">  - Tỷ lệ nái ngoại</t>
  </si>
  <si>
    <t xml:space="preserve">  - Lợn thịt xuất chuồng</t>
  </si>
  <si>
    <t>Tổng đàn gia cầm các loại</t>
  </si>
  <si>
    <t xml:space="preserve">  - Trong đó: Đàn gà</t>
  </si>
  <si>
    <t xml:space="preserve">  - Tổng số gia cầm xuất chuồng</t>
  </si>
  <si>
    <t>Tổng đàn dê</t>
  </si>
  <si>
    <t>Sản phẩm chăn nuôi</t>
  </si>
  <si>
    <t>Thịt hơi các loại:</t>
  </si>
  <si>
    <t>1000 tấn</t>
  </si>
  <si>
    <t xml:space="preserve">                    - Thịt trâu</t>
  </si>
  <si>
    <t xml:space="preserve">                    - Thịt bò</t>
  </si>
  <si>
    <t xml:space="preserve">                    - Thịt lợn</t>
  </si>
  <si>
    <t xml:space="preserve">                    - Thịt gia cầm</t>
  </si>
  <si>
    <t xml:space="preserve">                    - Thịt dê</t>
  </si>
  <si>
    <t>Trứng</t>
  </si>
  <si>
    <t>Tổng đàn ong</t>
  </si>
  <si>
    <t>1000 đàn</t>
  </si>
  <si>
    <t>Sản lượng mật ong</t>
  </si>
  <si>
    <t xml:space="preserve"> - Bảo vệ rừng </t>
  </si>
  <si>
    <t>1000 cây</t>
  </si>
  <si>
    <t xml:space="preserve"> - Sản lượng khai thác</t>
  </si>
  <si>
    <t xml:space="preserve"> + Rừng trồng</t>
  </si>
  <si>
    <t>- Diện tích nuôi thủy sản</t>
  </si>
  <si>
    <t xml:space="preserve">  Trong đó: Cá nuôi</t>
  </si>
  <si>
    <t xml:space="preserve">- Sản lượng khai thác và nuôi trồng thủy sản  </t>
  </si>
  <si>
    <t xml:space="preserve"> + Rau chế biến, rau an toàn</t>
  </si>
  <si>
    <t>Trong đó: Rau chế biến</t>
  </si>
  <si>
    <t xml:space="preserve"> Trong đó: Khoán bảo vệ</t>
  </si>
  <si>
    <r>
      <t xml:space="preserve">Tổng đàn trâu </t>
    </r>
    <r>
      <rPr>
        <sz val="14"/>
        <rFont val="Times New Roman"/>
        <family val="1"/>
        <charset val="163"/>
      </rPr>
      <t>(trung bình năm)</t>
    </r>
  </si>
  <si>
    <r>
      <t>10</t>
    </r>
    <r>
      <rPr>
        <vertAlign val="superscript"/>
        <sz val="14"/>
        <rFont val="Times New Roman"/>
        <family val="1"/>
        <charset val="163"/>
      </rPr>
      <t>3</t>
    </r>
    <r>
      <rPr>
        <sz val="14"/>
        <rFont val="Times New Roman"/>
        <family val="1"/>
        <charset val="163"/>
      </rPr>
      <t xml:space="preserve"> con</t>
    </r>
  </si>
  <si>
    <r>
      <t xml:space="preserve">Tổng đàn bò </t>
    </r>
    <r>
      <rPr>
        <sz val="14"/>
        <rFont val="Times New Roman"/>
        <family val="1"/>
        <charset val="163"/>
      </rPr>
      <t>(trung bình năm)</t>
    </r>
  </si>
  <si>
    <r>
      <t xml:space="preserve">Tổng đàn lợn </t>
    </r>
    <r>
      <rPr>
        <sz val="14"/>
        <rFont val="Times New Roman"/>
        <family val="1"/>
        <charset val="163"/>
      </rPr>
      <t>(trung bình năm)</t>
    </r>
  </si>
  <si>
    <r>
      <t>10</t>
    </r>
    <r>
      <rPr>
        <vertAlign val="superscript"/>
        <sz val="14"/>
        <rFont val="Times New Roman"/>
        <family val="1"/>
        <charset val="163"/>
      </rPr>
      <t>6</t>
    </r>
    <r>
      <rPr>
        <sz val="14"/>
        <rFont val="Times New Roman"/>
        <family val="1"/>
        <charset val="163"/>
      </rPr>
      <t xml:space="preserve"> con</t>
    </r>
  </si>
  <si>
    <r>
      <t>10</t>
    </r>
    <r>
      <rPr>
        <vertAlign val="superscript"/>
        <sz val="14"/>
        <rFont val="Times New Roman"/>
        <family val="1"/>
        <charset val="163"/>
      </rPr>
      <t>6</t>
    </r>
    <r>
      <rPr>
        <sz val="14"/>
        <rFont val="Times New Roman"/>
        <family val="1"/>
        <charset val="163"/>
      </rPr>
      <t xml:space="preserve"> quả</t>
    </r>
  </si>
  <si>
    <r>
      <t xml:space="preserve"> - </t>
    </r>
    <r>
      <rPr>
        <sz val="14"/>
        <rFont val="Times New Roman"/>
        <family val="1"/>
        <charset val="163"/>
      </rPr>
      <t>Trồng cây phân tán (Chương trình trồng 1 tỷ cây xanh)</t>
    </r>
  </si>
  <si>
    <r>
      <t>10</t>
    </r>
    <r>
      <rPr>
        <vertAlign val="superscript"/>
        <sz val="14"/>
        <rFont val="Times New Roman"/>
        <family val="1"/>
        <charset val="163"/>
      </rPr>
      <t>3</t>
    </r>
    <r>
      <rPr>
        <sz val="14"/>
        <rFont val="Times New Roman"/>
        <family val="1"/>
        <charset val="163"/>
      </rPr>
      <t xml:space="preserve"> m</t>
    </r>
    <r>
      <rPr>
        <vertAlign val="superscript"/>
        <sz val="14"/>
        <rFont val="Times New Roman"/>
        <family val="1"/>
        <charset val="163"/>
      </rPr>
      <t>3</t>
    </r>
  </si>
  <si>
    <t>Ước thực hiện năm 2023</t>
  </si>
  <si>
    <t>- Tỷ lệ dân số nông thôn được sử dụng nước hợp vệ sinh</t>
  </si>
  <si>
    <t>- Tỷ lệ dân số nông thôn được cung cấp nước sạch (QCVN01-1:2018/BYT)</t>
  </si>
  <si>
    <t xml:space="preserve"> - Số sản phẩm được công nhận OCOP đạt 3 sao trở lên (tính lũy kế)</t>
  </si>
  <si>
    <t>Sản phẩm</t>
  </si>
  <si>
    <t xml:space="preserve"> - Số tiêu chí nông thôn mới bình quân đạt được/xã (tính lũy kế)</t>
  </si>
  <si>
    <t>Tiêu chí</t>
  </si>
  <si>
    <t>- Số xã đạt chuẩn nông thôn mới (tính lũy kế)</t>
  </si>
  <si>
    <t>Xã</t>
  </si>
  <si>
    <t>- Tỷ lệ xã đạt chuẩn nông thôn mới</t>
  </si>
  <si>
    <t>An toàn thực phẩm</t>
  </si>
  <si>
    <t xml:space="preserve"> -Tỷ lệ sản xuất thâm canh  rau theo tiêu chuẩn VietGAP</t>
  </si>
  <si>
    <t xml:space="preserve"> - Tỷ lệ sản xuất thâm canh cây ăn quả theo tiêu chuẩn VietGAP</t>
  </si>
  <si>
    <t xml:space="preserve"> - Tỷ lệ sản xuất thâm canh thủy sản theo tiêu chuẩn VietGAP</t>
  </si>
  <si>
    <t xml:space="preserve"> - Tỷ lệ tổng đàn chăn nuôi lợn theo tiêu chuẩn VietGAP</t>
  </si>
  <si>
    <t xml:space="preserve"> - Tỷ lệ tổng đàn chăn nuôi gia cầm theo tiêu chuẩn VietGAP</t>
  </si>
  <si>
    <t xml:space="preserve"> - Tỷ lệ  cơ sở sản xuất, chế biến, kinh doanh nông sản, thủy sản được cấp giấy chứng nhận ATTP</t>
  </si>
  <si>
    <t>Phát triển nông thôn, XD NTM</t>
  </si>
  <si>
    <t>1.1</t>
  </si>
  <si>
    <t>1.3</t>
  </si>
  <si>
    <t>1.2</t>
  </si>
  <si>
    <t>1.4</t>
  </si>
  <si>
    <t>KẾT QUẢ THỰC HIỆN MỘT SỐ CHỈ TIÊU THỰC HIỆN NHIỆM VỤ NÔNG, LÂM NGHIỆP VÀ THỦY SẢN NĂM 2023</t>
  </si>
  <si>
    <r>
      <t xml:space="preserve">Kế hoạch giao năm 2023
</t>
    </r>
    <r>
      <rPr>
        <sz val="14"/>
        <rFont val="Times New Roman"/>
        <family val="1"/>
      </rPr>
      <t>(theo kịch bản tăng trưởng mới</t>
    </r>
  </si>
  <si>
    <t>Ước thực hiện 9 tháng đầu năm 2023</t>
  </si>
  <si>
    <t>(Kèm theo Báo cáo số:            /BC-SNN ngày       tháng 10 năm 2023 của Sở Nông nghiệp và PTNT)</t>
  </si>
  <si>
    <t>100.00</t>
  </si>
  <si>
    <t>73,4</t>
  </si>
  <si>
    <t>101.8</t>
  </si>
  <si>
    <t>ƯTH cả năm/kế hoạch năm 2023</t>
  </si>
  <si>
    <t>TH 9 tháng/kế hoạch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</si>
</sst>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_(* #,##0_);_(* \(#,##0\);_(* &quot;-&quot;??_);_(@_)"/>
    <numFmt numFmtId="169" formatCode="0.000"/>
    <numFmt numFmtId="170" formatCode="0.000000"/>
    <numFmt numFmtId="171" formatCode="_-&quot;ñ&quot;* #,##0_-;\-&quot;ñ&quot;* #,##0_-;_-&quot;ñ&quot;* &quot;-&quot;_-;_-@_-"/>
    <numFmt numFmtId="172" formatCode="&quot; $&quot;#,##0\ ;&quot;-$&quot;#,##0\ ;&quot; $- &quot;;@\ "/>
    <numFmt numFmtId="173" formatCode="00.000"/>
    <numFmt numFmtId="174" formatCode="&quot;?&quot;#,##0;&quot;?&quot;\-#,##0"/>
    <numFmt numFmtId="175" formatCode="\\#,##0;[Red]&quot;\\-&quot;#,##0"/>
    <numFmt numFmtId="176" formatCode="#,##0\ &quot;DM&quot;;\-#,##0\ &quot;DM&quot;"/>
    <numFmt numFmtId="177" formatCode="\\0\.00;[Red]&quot;\\\\\\-&quot;0\.00"/>
    <numFmt numFmtId="178" formatCode="_ * #,##0.00_ ;_ * \-#,##0.00_ ;_ * &quot;-&quot;??_ ;_ @_ "/>
    <numFmt numFmtId="179" formatCode="#,##0&quot;   &quot;;\-#,##0&quot;   &quot;;&quot; -   &quot;;@\ "/>
    <numFmt numFmtId="180" formatCode="_ * #,##0_ ;_ * \-#,##0_ ;_ * &quot;-&quot;_ ;_ @_ "/>
    <numFmt numFmtId="181" formatCode="#,##0&quot;$&quot;_);[Red]\(#,##0&quot;$&quot;\)"/>
    <numFmt numFmtId="182" formatCode="&quot; $&quot;#,##0\ ;&quot; $(&quot;#,##0\);&quot; $- &quot;;@\ "/>
    <numFmt numFmtId="183" formatCode="_-* #,##0&quot;$&quot;_-;_-* #,##0&quot;$&quot;\-;_-* &quot;-&quot;&quot;$&quot;_-;_-@_-"/>
    <numFmt numFmtId="184" formatCode="_-* #,##0\ &quot;F&quot;_-;\-* #,##0\ &quot;F&quot;_-;_-* &quot;-&quot;\ &quot;F&quot;_-;_-@_-"/>
    <numFmt numFmtId="185" formatCode="_-* #,##0\ &quot;$&quot;_-;\-* #,##0\ &quot;$&quot;_-;_-* &quot;-&quot;\ &quot;$&quot;_-;_-@_-"/>
    <numFmt numFmtId="186" formatCode="_-&quot;$&quot;* #,##0_-;\-&quot;$&quot;* #,##0_-;_-&quot;$&quot;* &quot;-&quot;_-;_-@_-"/>
    <numFmt numFmtId="187" formatCode="#,##0.00\ ;\-#,##0.00\ ;&quot; -&quot;#\ ;@\ "/>
    <numFmt numFmtId="188" formatCode="_-* #,##0.00_$_-;_-* #,##0.00_$\-;_-* &quot;-&quot;??_$_-;_-@_-"/>
    <numFmt numFmtId="189" formatCode="#,##0.00&quot;    &quot;;\-#,##0.00&quot;    &quot;;&quot; -&quot;#&quot;    &quot;;@\ "/>
    <numFmt numFmtId="190" formatCode="_-* #,##0.00\ _V_N_D_-;\-* #,##0.00\ _V_N_D_-;_-* &quot;-&quot;??\ _V_N_D_-;_-@_-"/>
    <numFmt numFmtId="191" formatCode="_-* #,##0.00\ _F_-;\-* #,##0.00\ _F_-;_-* &quot;-&quot;??\ _F_-;_-@_-"/>
    <numFmt numFmtId="192" formatCode="_-* #,##0.00\ _€_-;\-* #,##0.00\ _€_-;_-* &quot;-&quot;??\ _€_-;_-@_-"/>
    <numFmt numFmtId="193" formatCode="_-* #,##0.00\ _V_N_Ñ_-;_-* #,##0.00\ _V_N_Ñ\-;_-* &quot;-&quot;??\ _V_N_Ñ_-;_-@_-"/>
    <numFmt numFmtId="194" formatCode="_-* #,##0.00\ _ñ_-;\-* #,##0.00\ _ñ_-;_-* &quot;-&quot;??\ _ñ_-;_-@_-"/>
    <numFmt numFmtId="195" formatCode="#,##0\ ;\-#,##0\ ;&quot; - &quot;;@\ "/>
    <numFmt numFmtId="196" formatCode="_(&quot;$&quot;\ * #,##0_);_(&quot;$&quot;\ * \(#,##0\);_(&quot;$&quot;\ * &quot;-&quot;_);_(@_)"/>
    <numFmt numFmtId="197" formatCode="_-* #,##0\ &quot;ñ&quot;_-;\-* #,##0\ &quot;ñ&quot;_-;_-* &quot;-&quot;\ &quot;ñ&quot;_-;_-@_-"/>
    <numFmt numFmtId="198" formatCode="_-* #,##0_$_-;_-* #,##0_$\-;_-* &quot;-&quot;_$_-;_-@_-"/>
    <numFmt numFmtId="199" formatCode="#,##0&quot;    &quot;;\-#,##0&quot;    &quot;;&quot; -    &quot;;@\ "/>
    <numFmt numFmtId="200" formatCode="_-* #,##0\ _V_N_D_-;\-* #,##0\ _V_N_D_-;_-* &quot;-&quot;\ _V_N_D_-;_-@_-"/>
    <numFmt numFmtId="201" formatCode="_-* #,##0\ _F_-;\-* #,##0\ _F_-;_-* &quot;-&quot;\ _F_-;_-@_-"/>
    <numFmt numFmtId="202" formatCode="_-* #,##0\ _€_-;\-* #,##0\ _€_-;_-* &quot;-&quot;\ _€_-;_-@_-"/>
    <numFmt numFmtId="203" formatCode="_-* #,##0\ _V_N_Ñ_-;_-* #,##0\ _V_N_Ñ\-;_-* &quot;-&quot;\ _V_N_Ñ_-;_-@_-"/>
    <numFmt numFmtId="204" formatCode="_-* #,##0\ _$_-;\-* #,##0\ _$_-;_-* &quot;-&quot;\ _$_-;_-@_-"/>
    <numFmt numFmtId="205" formatCode="_-* #,##0\ _ñ_-;\-* #,##0\ _ñ_-;_-* &quot;-&quot;\ _ñ_-;_-@_-"/>
    <numFmt numFmtId="206" formatCode="_(* #,##0.0000_);_(* \(#,##0.0000\);_(* &quot;-&quot;??_);_(@_)"/>
    <numFmt numFmtId="207" formatCode="#,##0&quot;$ &quot;;\-#,##0&quot;$ &quot;;&quot; -$ &quot;;@\ "/>
    <numFmt numFmtId="208" formatCode="#,##0.00&quot;$ &quot;;\-#,##0.00&quot;$ &quot;;&quot; -&quot;#&quot;$ &quot;;@\ "/>
    <numFmt numFmtId="209" formatCode="&quot;SFr.&quot;\ #,##0.00;[Red]&quot;SFr.&quot;\ \-#,##0.00"/>
    <numFmt numFmtId="210" formatCode="&quot;ß&quot;\t#,##0_);\(&quot;ß&quot;\t#,##0\)"/>
    <numFmt numFmtId="211" formatCode="_ &quot;SFr.&quot;\ * #,##0_ ;_ &quot;SFr.&quot;\ * \-#,##0_ ;_ &quot;SFr.&quot;\ * &quot;-&quot;_ ;_ @_ "/>
    <numFmt numFmtId="212" formatCode="_ &quot;\&quot;* #,##0.00_ ;_ &quot;\&quot;* \-#,##0.00_ ;_ &quot;\&quot;* &quot;-&quot;??_ ;_ @_ "/>
    <numFmt numFmtId="213" formatCode="#,##0.00&quot;   &quot;;\-#,##0.00&quot;   &quot;;&quot; -&quot;#&quot;   &quot;;@\ "/>
    <numFmt numFmtId="214" formatCode=";;"/>
    <numFmt numFmtId="215" formatCode="mmm"/>
    <numFmt numFmtId="216" formatCode="#,##0.0_);\(#,##0.0\)"/>
    <numFmt numFmtId="217" formatCode="0.0%;[Red]\(0.0%\)"/>
    <numFmt numFmtId="218" formatCode="_ * #,##0.00_)&quot;£&quot;_ ;_ * \(#,##0.00\)&quot;£&quot;_ ;_ * &quot;-&quot;??_)&quot;£&quot;_ ;_ @_ "/>
    <numFmt numFmtId="219" formatCode="_-&quot;$&quot;* #,##0.00_-;\-&quot;$&quot;* #,##0.00_-;_-&quot;$&quot;* &quot;-&quot;??_-;_-@_-"/>
    <numFmt numFmtId="220" formatCode="0.0%;\(0.0%\)"/>
    <numFmt numFmtId="221" formatCode="_-* #,##0.00\ &quot;F&quot;_-;\-* #,##0.00\ &quot;F&quot;_-;_-* &quot;-&quot;??\ &quot;F&quot;_-;_-@_-"/>
    <numFmt numFmtId="222" formatCode="0.000_)"/>
    <numFmt numFmtId="223" formatCode="#,##0\ ;&quot; (&quot;#,##0\);&quot; - &quot;;@\ "/>
    <numFmt numFmtId="224" formatCode="_._.* #,##0.0_)_%;_._.* \(#,##0.0\)_%;_._.* \ .0_)_%"/>
    <numFmt numFmtId="225" formatCode="_._.* #,##0.000_)_%;_._.* \(#,##0.000\)_%;_._.* \ .000_)_%"/>
    <numFmt numFmtId="226" formatCode="#,##0.00\ ;&quot; (&quot;#,##0.00\);&quot; -&quot;#\ ;@\ "/>
    <numFmt numFmtId="227" formatCode="#,##0.0\ ;&quot; (&quot;#,##0.0\);&quot; -&quot;#\ ;@\ "/>
    <numFmt numFmtId="228" formatCode="#,##0\ &quot;þ&quot;;[Red]\-#,##0\ &quot;þ&quot;"/>
    <numFmt numFmtId="229" formatCode="#,##0;\(#,##0\)"/>
    <numFmt numFmtId="230" formatCode="_-* #,##0.0000\ _F_-;\-* #,##0.0000\ _F_-;_-* &quot;-&quot;??\ _F_-;_-@_-"/>
    <numFmt numFmtId="231" formatCode="&quot;$&quot;* #,##0.00_);&quot;$&quot;* \(#,##0.00\)"/>
    <numFmt numFmtId="232" formatCode="_(* #,##0.000_);_(* \(#,##0.000\);_(* &quot;-&quot;??_);_(@_)"/>
    <numFmt numFmtId="233" formatCode="\$#,##0\ ;\(\$#,##0\)"/>
    <numFmt numFmtId="234" formatCode="\$#,##0\ ;&quot;($&quot;#,##0\)"/>
    <numFmt numFmtId="235" formatCode="\t0.00%"/>
    <numFmt numFmtId="236" formatCode="&quot;$&quot;\ \ \ \ #,##0_);\(&quot;$&quot;\ \ \ #,##0\)"/>
    <numFmt numFmtId="237" formatCode="&quot;$&quot;\ \ \ \ \ #,##0_);\(&quot;$&quot;\ \ \ \ \ #,##0\)"/>
    <numFmt numFmtId="238" formatCode="\t#\ ??/??"/>
    <numFmt numFmtId="239" formatCode="_-[$€-2]* #,##0.00_-;\-[$€-2]* #,##0.00_-;_-[$€-2]* &quot;-&quot;??_-"/>
    <numFmt numFmtId="240" formatCode="#,##0_);\-#,##0_)"/>
    <numFmt numFmtId="241" formatCode="#,##0.000000\ ;&quot; (&quot;#,##0.000000\);&quot; -&quot;#\ ;@\ "/>
    <numFmt numFmtId="242" formatCode="_(* #,##0.000000_);_(* \(#,##0.000000\);_(* &quot;-&quot;??_);_(@_)"/>
    <numFmt numFmtId="243" formatCode="&quot; $&quot;#,##0.00\ ;&quot;-$&quot;#,##0.00\ ;&quot; $-&quot;#\ ;@\ "/>
    <numFmt numFmtId="244" formatCode="#,##0\ &quot;mk&quot;;[Red]\-#,##0\ &quot;mk&quot;"/>
    <numFmt numFmtId="245" formatCode="_-* #,##0\ _m_k_-;\-* #,##0\ _m_k_-;_-* &quot;-&quot;\ _m_k_-;_-@_-"/>
    <numFmt numFmtId="246" formatCode="&quot;\&quot;#,##0;[Red]\-&quot;\&quot;#,##0"/>
    <numFmt numFmtId="247" formatCode="&quot;\&quot;#,##0.00;\-&quot;\&quot;#,##0.00"/>
    <numFmt numFmtId="248" formatCode="&quot;VND&quot;#,##0_);[Red]\(&quot;VND&quot;#,##0\)"/>
    <numFmt numFmtId="249" formatCode="0\.00\ "/>
    <numFmt numFmtId="250" formatCode="0&quot;.&quot;00_)"/>
    <numFmt numFmtId="251" formatCode="#,##0.00_);\-#,##0.00_)"/>
    <numFmt numFmtId="252" formatCode="_-&quot;ß&quot;* #,##0_-;\-&quot;ß&quot;* #,##0_-;_-&quot;ß&quot;* &quot;-&quot;_-;_-@_-"/>
    <numFmt numFmtId="253" formatCode="_-&quot;ß&quot;* #,##0.00_-;\-&quot;ß&quot;* #,##0.00_-;_-&quot;ß&quot;* &quot;-&quot;??_-;_-@_-"/>
    <numFmt numFmtId="254" formatCode="#,##0.000_);\(#,##0.000\)"/>
    <numFmt numFmtId="255" formatCode="&quot;\&quot;#,##0;[Red]&quot;\&quot;\-#,##0"/>
    <numFmt numFmtId="256" formatCode="&quot;\&quot;#,##0.00;[Red]&quot;\&quot;\-#,##0.00"/>
    <numFmt numFmtId="257" formatCode="&quot;\&quot;#,##0;[Red]&quot;\&quot;&quot;\&quot;\-#,##0"/>
    <numFmt numFmtId="258" formatCode="&quot;\&quot;#,##0.00;[Red]&quot;\&quot;&quot;\&quot;&quot;\&quot;&quot;\&quot;&quot;\&quot;&quot;\&quot;\-#,##0.00"/>
    <numFmt numFmtId="259" formatCode="mmm\-yyyy"/>
    <numFmt numFmtId="260" formatCode="&quot;D&quot;"/>
    <numFmt numFmtId="261" formatCode="#,##0.00\ ;[Red]\(#,##0.00\)"/>
    <numFmt numFmtId="262" formatCode="#,##0.00\ &quot;F&quot;;[Red]\-#,##0.00\ &quot;F&quot;"/>
    <numFmt numFmtId="263" formatCode="#,##0.00&quot; F&quot;;[Red]\-#,##0.00&quot; F&quot;"/>
    <numFmt numFmtId="264" formatCode="_(\€* #,##0.00_);_(\€* \(#,##0.00\);_(\€* \-??_);_(@_)"/>
    <numFmt numFmtId="265" formatCode="#,##0\ &quot;F&quot;;\-#,##0\ &quot;F&quot;"/>
    <numFmt numFmtId="266" formatCode="#,##0\ &quot;F&quot;;[Red]\-#,##0\ &quot;F&quot;"/>
    <numFmt numFmtId="267" formatCode="#,##0&quot; F &quot;;\-#,##0&quot; F &quot;;&quot; - F &quot;;@\ "/>
    <numFmt numFmtId="268" formatCode="0&quot;    &quot;"/>
    <numFmt numFmtId="269" formatCode="0\ \ \ \ "/>
    <numFmt numFmtId="270" formatCode="#,##0.00\ &quot;F&quot;;\-#,##0.00\ &quot;F&quot;"/>
    <numFmt numFmtId="271" formatCode="#,##0.00&quot; F&quot;;\-#,##0.00&quot; F&quot;"/>
    <numFmt numFmtId="272" formatCode="_(* #,##0.00000_);_(* \(#,##0.00000\);_(* &quot;-&quot;??_);_(@_)"/>
    <numFmt numFmtId="273" formatCode="&quot;$&quot;* #,##0_);&quot;$&quot;* \(#,##0\)"/>
    <numFmt numFmtId="274" formatCode="&quot;$&quot;* #,##0.00_)_%;&quot;$&quot;* \(#,##0.00\)_%"/>
    <numFmt numFmtId="275" formatCode="&quot;$&quot;* #,##0_)_%;&quot;$&quot;* \(#,##0\)_%"/>
    <numFmt numFmtId="276" formatCode="#,##0_)_%;\(#,##0\)_%"/>
    <numFmt numFmtId="277" formatCode="#,##0.00_)_%;\(#,##0.00\)_%"/>
    <numFmt numFmtId="278" formatCode="&quot; $&quot;#,##0.00\ ;&quot; $(&quot;#,##0.00\);&quot; $-&quot;#\ ;@\ "/>
    <numFmt numFmtId="279" formatCode="#,##0&quot;          &quot;;\-#,##0&quot;          &quot;;&quot; -          &quot;;@\ "/>
    <numFmt numFmtId="280" formatCode="#,##0.00&quot;          &quot;;\-#,##0.00&quot;          &quot;;&quot; -&quot;#&quot;          &quot;;@\ "/>
    <numFmt numFmtId="281" formatCode="#,##0.00\ ;&quot; -&quot;#,##0.00\ ;&quot; -&quot;#\ ;@\ "/>
    <numFmt numFmtId="282" formatCode="#,##0\ ;&quot; -&quot;#,##0\ ;&quot; - &quot;;@\ "/>
    <numFmt numFmtId="283" formatCode="_-&quot;€&quot;* #,##0_-;\-&quot;€&quot;* #,##0_-;_-&quot;€&quot;* &quot;-&quot;_-;_-@_-"/>
    <numFmt numFmtId="284" formatCode="#,##0\ &quot;€&quot;;[Red]\-#,##0\ &quot;€&quot;"/>
    <numFmt numFmtId="285" formatCode="_-&quot;€&quot;* #,##0.00_-;\-&quot;€&quot;* #,##0.00_-;_-&quot;€&quot;* &quot;-&quot;??_-;_-@_-"/>
    <numFmt numFmtId="286" formatCode="#,###;\-#,###;&quot;&quot;;_(@_)"/>
    <numFmt numFmtId="287" formatCode="&quot;$&quot;#,##0;\-&quot;$&quot;#,##0"/>
    <numFmt numFmtId="288" formatCode="_-* #,##0.00\ _ _-;\-* #,##0.00\ _ _-;_-* &quot;-&quot;??\ _ _-;_-@_-"/>
    <numFmt numFmtId="289" formatCode="#,##0.000"/>
    <numFmt numFmtId="290" formatCode="[$-F400]h:mm:ss\ AM/PM"/>
  </numFmts>
  <fonts count="173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4"/>
      <color theme="1"/>
      <name val="Times New Roman"/>
      <family val="1"/>
    </font>
    <font>
      <sz val="10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  <font>
      <sz val="10"/>
      <name val="Arial"/>
      <family val="2"/>
    </font>
    <font>
      <sz val="12"/>
      <name val="VNI-Times"/>
    </font>
    <font>
      <sz val="11"/>
      <name val="??"/>
      <family val="3"/>
    </font>
    <font>
      <sz val="10"/>
      <name val="?? ??"/>
      <family val="1"/>
      <charset val="136"/>
    </font>
    <font>
      <sz val="10"/>
      <name val=".VnArial"/>
      <family val="2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MS Sans Serif"/>
      <family val="2"/>
    </font>
    <font>
      <sz val="10"/>
      <name val="VNI-Times"/>
    </font>
    <font>
      <sz val="10"/>
      <name val="VnTime"/>
    </font>
    <font>
      <sz val="14"/>
      <name val="Terminal"/>
      <family val="3"/>
      <charset val="128"/>
    </font>
    <font>
      <b/>
      <u/>
      <sz val="14"/>
      <color indexed="8"/>
      <name val=".VnBook-AntiquaH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8"/>
      <name val="Arial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8"/>
      <name val="Times New Roman"/>
      <family val="1"/>
    </font>
    <font>
      <sz val="12"/>
      <name val="¹UAAA¼"/>
      <family val="3"/>
      <charset val="128"/>
    </font>
    <font>
      <sz val="11"/>
      <color indexed="20"/>
      <name val="Calibri"/>
      <family val="2"/>
    </font>
    <font>
      <sz val="12"/>
      <name val="Tms Rmn"/>
    </font>
    <font>
      <sz val="10"/>
      <name val="Times New Roman"/>
      <family val="1"/>
    </font>
    <font>
      <sz val="11"/>
      <name val="µ¸¿ò"/>
      <charset val="129"/>
    </font>
    <font>
      <sz val="10"/>
      <name val="Helv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0"/>
      <name val="Arial"/>
      <family val="2"/>
    </font>
    <font>
      <b/>
      <sz val="10"/>
      <name val="Helv"/>
    </font>
    <font>
      <b/>
      <sz val="11"/>
      <name val="Arial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name val="Tms Rmn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Arial"/>
      <family val="2"/>
      <charset val="1"/>
    </font>
    <font>
      <sz val="10"/>
      <name val="Mangal"/>
      <family val="2"/>
    </font>
    <font>
      <sz val="12"/>
      <name val=".VnTime"/>
      <family val="2"/>
    </font>
    <font>
      <sz val="10"/>
      <name val="Times New Roman"/>
      <family val="1"/>
    </font>
    <font>
      <b/>
      <sz val="14"/>
      <name val="Arial"/>
      <family val="2"/>
    </font>
    <font>
      <sz val="10"/>
      <name val="MS Serif"/>
      <family val="1"/>
    </font>
    <font>
      <sz val="10"/>
      <name val="Courier New"/>
      <family val="3"/>
    </font>
    <font>
      <sz val="10"/>
      <name val="Courier"/>
      <family val="3"/>
    </font>
    <font>
      <sz val="10"/>
      <color indexed="16"/>
      <name val="MS Serif"/>
      <family val="1"/>
    </font>
    <font>
      <sz val="11"/>
      <color indexed="8"/>
      <name val="Arial Unicode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b/>
      <sz val="11"/>
      <name val="Helv"/>
      <family val="2"/>
    </font>
    <font>
      <b/>
      <sz val="11"/>
      <name val="Helv"/>
    </font>
    <font>
      <sz val="10"/>
      <name val=".VnTime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Arial"/>
      <family val="2"/>
    </font>
    <font>
      <b/>
      <i/>
      <sz val="16"/>
      <name val="Helv"/>
    </font>
    <font>
      <sz val="11"/>
      <color indexed="8"/>
      <name val="Calibri"/>
      <family val="2"/>
      <charset val="163"/>
    </font>
    <font>
      <sz val="11"/>
      <name val="VNI-Aptima"/>
    </font>
    <font>
      <sz val="11"/>
      <name val="–¾’©"/>
      <family val="1"/>
      <charset val="128"/>
    </font>
    <font>
      <b/>
      <sz val="11"/>
      <color indexed="63"/>
      <name val="Calibri"/>
      <family val="2"/>
    </font>
    <font>
      <sz val="10"/>
      <name val="Arial"/>
      <family val="2"/>
      <charset val="204"/>
    </font>
    <font>
      <sz val="12"/>
      <name val="Helv"/>
    </font>
    <font>
      <sz val="10"/>
      <name val="Tms Rmn"/>
      <family val="1"/>
    </font>
    <font>
      <b/>
      <sz val="10"/>
      <name val="MS Sans Serif"/>
      <family val="2"/>
    </font>
    <font>
      <sz val="8"/>
      <name val="Wingdings"/>
      <charset val="2"/>
    </font>
    <font>
      <b/>
      <i/>
      <u/>
      <sz val="10"/>
      <name val="Arial"/>
      <family val="2"/>
    </font>
    <font>
      <sz val="8"/>
      <name val="Helv"/>
    </font>
    <font>
      <sz val="8"/>
      <name val="MS Sans Serif"/>
      <family val="2"/>
    </font>
    <font>
      <sz val="12"/>
      <name val="Arial MT"/>
    </font>
    <font>
      <sz val="10"/>
      <name val="VNbook-Antiqua"/>
    </font>
    <font>
      <b/>
      <sz val="8"/>
      <color indexed="8"/>
      <name val="Helv"/>
    </font>
    <font>
      <b/>
      <sz val="8"/>
      <color indexed="8"/>
      <name val="Arial"/>
      <family val="2"/>
    </font>
    <font>
      <b/>
      <sz val="8"/>
      <color indexed="8"/>
      <name val="Helv"/>
      <family val="2"/>
    </font>
    <font>
      <sz val="10"/>
      <name val="Symbol"/>
      <family val="1"/>
      <charset val="2"/>
    </font>
    <font>
      <sz val="13"/>
      <name val=".VnTime"/>
      <family val="2"/>
    </font>
    <font>
      <sz val="13"/>
      <name val=".VnTime"/>
      <family val="2"/>
    </font>
    <font>
      <sz val="11"/>
      <name val="VNI-Times"/>
    </font>
    <font>
      <sz val="12"/>
      <name val=".VnArial"/>
      <family val="2"/>
    </font>
    <font>
      <sz val="10"/>
      <name val="VNI-Tekon"/>
    </font>
    <font>
      <sz val="14"/>
      <name val=".Vn3DH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name val=".VnTimeH"/>
      <family val="2"/>
    </font>
    <font>
      <b/>
      <sz val="11"/>
      <name val=".VnTimeH"/>
      <family val="2"/>
    </font>
    <font>
      <b/>
      <sz val="11"/>
      <color indexed="8"/>
      <name val="Calibri"/>
      <family val="2"/>
    </font>
    <font>
      <sz val="10"/>
      <name val="VNI-Helve-Condense"/>
    </font>
    <font>
      <b/>
      <sz val="12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22"/>
      <name val="ＭＳ 明朝"/>
      <family val="1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宋体"/>
    </font>
    <font>
      <sz val="10"/>
      <color rgb="FF000000"/>
      <name val="Arial"/>
      <family val="2"/>
    </font>
    <font>
      <sz val="12"/>
      <name val=".Vn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.VnTime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14"/>
      <name val="Times New Roman"/>
      <family val="1"/>
      <charset val="163"/>
    </font>
    <font>
      <sz val="14"/>
      <name val="Times New Roman"/>
      <family val="1"/>
      <charset val="163"/>
    </font>
    <font>
      <b/>
      <i/>
      <sz val="14"/>
      <name val="Times New Roman"/>
      <family val="1"/>
      <charset val="163"/>
    </font>
    <font>
      <i/>
      <sz val="14"/>
      <name val="Times New Roman"/>
      <family val="1"/>
      <charset val="163"/>
    </font>
    <font>
      <sz val="14"/>
      <name val=".VnTime"/>
      <family val="2"/>
      <charset val="163"/>
    </font>
    <font>
      <vertAlign val="superscript"/>
      <sz val="14"/>
      <name val="Times New Roman"/>
      <family val="1"/>
      <charset val="163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sz val="11"/>
      <color indexed="8"/>
      <name val="Helvetica Neue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sz val="14"/>
      <color rgb="FF000000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2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darkVertical"/>
    </fill>
    <fill>
      <patternFill patternType="gray125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double">
        <color indexed="64"/>
      </top>
      <bottom/>
      <diagonal/>
    </border>
  </borders>
  <cellStyleXfs count="3193">
    <xf numFmtId="0" fontId="0" fillId="0" borderId="0"/>
    <xf numFmtId="171" fontId="14" fillId="0" borderId="0" applyFont="0" applyFill="0" applyBorder="0" applyAlignment="0" applyProtection="0"/>
    <xf numFmtId="172" fontId="13" fillId="0" borderId="0" applyFill="0" applyBorder="0" applyAlignment="0" applyProtection="0"/>
    <xf numFmtId="173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3" fillId="0" borderId="0"/>
    <xf numFmtId="175" fontId="13" fillId="0" borderId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0" fontId="13" fillId="0" borderId="0"/>
    <xf numFmtId="176" fontId="15" fillId="0" borderId="0" applyFont="0" applyFill="0" applyBorder="0" applyAlignment="0" applyProtection="0"/>
    <xf numFmtId="177" fontId="13" fillId="0" borderId="0"/>
    <xf numFmtId="177" fontId="13" fillId="0" borderId="0"/>
    <xf numFmtId="177" fontId="13" fillId="0" borderId="0" applyFill="0" applyBorder="0" applyAlignment="0" applyProtection="0"/>
    <xf numFmtId="177" fontId="13" fillId="0" borderId="0" applyFill="0" applyBorder="0" applyAlignment="0" applyProtection="0"/>
    <xf numFmtId="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179" fontId="13" fillId="0" borderId="0"/>
    <xf numFmtId="180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/>
    <xf numFmtId="172" fontId="13" fillId="0" borderId="0" applyFill="0" applyBorder="0" applyAlignment="0" applyProtection="0"/>
    <xf numFmtId="0" fontId="22" fillId="0" borderId="0"/>
    <xf numFmtId="182" fontId="13" fillId="0" borderId="0"/>
    <xf numFmtId="182" fontId="13" fillId="0" borderId="0"/>
    <xf numFmtId="182" fontId="13" fillId="0" borderId="0"/>
    <xf numFmtId="182" fontId="13" fillId="0" borderId="0" applyFill="0" applyBorder="0" applyAlignment="0" applyProtection="0"/>
    <xf numFmtId="182" fontId="13" fillId="0" borderId="0" applyFill="0" applyBorder="0" applyAlignment="0" applyProtection="0"/>
    <xf numFmtId="0" fontId="13" fillId="0" borderId="0"/>
    <xf numFmtId="4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13" fillId="0" borderId="0"/>
    <xf numFmtId="182" fontId="13" fillId="0" borderId="0"/>
    <xf numFmtId="182" fontId="13" fillId="0" borderId="0" applyFill="0" applyBorder="0" applyAlignment="0" applyProtection="0"/>
    <xf numFmtId="182" fontId="13" fillId="0" borderId="0" applyFill="0" applyBorder="0" applyAlignment="0" applyProtection="0"/>
    <xf numFmtId="0" fontId="13" fillId="0" borderId="0"/>
    <xf numFmtId="186" fontId="14" fillId="0" borderId="0" applyFont="0" applyFill="0" applyBorder="0" applyAlignment="0" applyProtection="0"/>
    <xf numFmtId="172" fontId="13" fillId="0" borderId="0"/>
    <xf numFmtId="172" fontId="13" fillId="0" borderId="0"/>
    <xf numFmtId="172" fontId="13" fillId="0" borderId="0" applyFill="0" applyBorder="0" applyAlignment="0" applyProtection="0"/>
    <xf numFmtId="172" fontId="13" fillId="0" borderId="0" applyFill="0" applyBorder="0" applyAlignment="0" applyProtection="0"/>
    <xf numFmtId="0" fontId="13" fillId="0" borderId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3" fillId="0" borderId="0"/>
    <xf numFmtId="165" fontId="14" fillId="0" borderId="0" applyFont="0" applyFill="0" applyBorder="0" applyAlignment="0" applyProtection="0"/>
    <xf numFmtId="187" fontId="13" fillId="0" borderId="0"/>
    <xf numFmtId="187" fontId="13" fillId="0" borderId="0"/>
    <xf numFmtId="187" fontId="13" fillId="0" borderId="0" applyFill="0" applyBorder="0" applyAlignment="0" applyProtection="0"/>
    <xf numFmtId="187" fontId="13" fillId="0" borderId="0" applyFill="0" applyBorder="0" applyAlignment="0" applyProtection="0"/>
    <xf numFmtId="0" fontId="13" fillId="0" borderId="0"/>
    <xf numFmtId="165" fontId="14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13" fillId="0" borderId="0"/>
    <xf numFmtId="189" fontId="13" fillId="0" borderId="0"/>
    <xf numFmtId="189" fontId="13" fillId="0" borderId="0" applyFill="0" applyBorder="0" applyAlignment="0" applyProtection="0"/>
    <xf numFmtId="189" fontId="13" fillId="0" borderId="0" applyFill="0" applyBorder="0" applyAlignment="0" applyProtection="0"/>
    <xf numFmtId="0" fontId="13" fillId="0" borderId="0"/>
    <xf numFmtId="178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89" fontId="13" fillId="0" borderId="0"/>
    <xf numFmtId="187" fontId="13" fillId="0" borderId="0"/>
    <xf numFmtId="164" fontId="14" fillId="0" borderId="0" applyFont="0" applyFill="0" applyBorder="0" applyAlignment="0" applyProtection="0"/>
    <xf numFmtId="195" fontId="13" fillId="0" borderId="0"/>
    <xf numFmtId="195" fontId="13" fillId="0" borderId="0"/>
    <xf numFmtId="195" fontId="13" fillId="0" borderId="0" applyFill="0" applyBorder="0" applyAlignment="0" applyProtection="0"/>
    <xf numFmtId="195" fontId="13" fillId="0" borderId="0" applyFill="0" applyBorder="0" applyAlignment="0" applyProtection="0"/>
    <xf numFmtId="0" fontId="13" fillId="0" borderId="0"/>
    <xf numFmtId="164" fontId="14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13" fillId="0" borderId="0"/>
    <xf numFmtId="182" fontId="13" fillId="0" borderId="0"/>
    <xf numFmtId="182" fontId="13" fillId="0" borderId="0" applyFill="0" applyBorder="0" applyAlignment="0" applyProtection="0"/>
    <xf numFmtId="182" fontId="13" fillId="0" borderId="0" applyFill="0" applyBorder="0" applyAlignment="0" applyProtection="0"/>
    <xf numFmtId="0" fontId="13" fillId="0" borderId="0"/>
    <xf numFmtId="4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82" fontId="13" fillId="0" borderId="0"/>
    <xf numFmtId="195" fontId="13" fillId="0" borderId="0"/>
    <xf numFmtId="188" fontId="23" fillId="0" borderId="0" applyFont="0" applyFill="0" applyBorder="0" applyAlignment="0" applyProtection="0"/>
    <xf numFmtId="189" fontId="13" fillId="0" borderId="0"/>
    <xf numFmtId="189" fontId="13" fillId="0" borderId="0"/>
    <xf numFmtId="189" fontId="13" fillId="0" borderId="0" applyFill="0" applyBorder="0" applyAlignment="0" applyProtection="0"/>
    <xf numFmtId="189" fontId="13" fillId="0" borderId="0" applyFill="0" applyBorder="0" applyAlignment="0" applyProtection="0"/>
    <xf numFmtId="0" fontId="13" fillId="0" borderId="0"/>
    <xf numFmtId="178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65" fontId="14" fillId="0" borderId="0" applyFont="0" applyFill="0" applyBorder="0" applyAlignment="0" applyProtection="0"/>
    <xf numFmtId="187" fontId="13" fillId="0" borderId="0"/>
    <xf numFmtId="187" fontId="13" fillId="0" borderId="0"/>
    <xf numFmtId="187" fontId="13" fillId="0" borderId="0" applyFill="0" applyBorder="0" applyAlignment="0" applyProtection="0"/>
    <xf numFmtId="187" fontId="13" fillId="0" borderId="0" applyFill="0" applyBorder="0" applyAlignment="0" applyProtection="0"/>
    <xf numFmtId="0" fontId="13" fillId="0" borderId="0"/>
    <xf numFmtId="165" fontId="14" fillId="0" borderId="0" applyFont="0" applyFill="0" applyBorder="0" applyAlignment="0" applyProtection="0"/>
    <xf numFmtId="187" fontId="13" fillId="0" borderId="0"/>
    <xf numFmtId="189" fontId="13" fillId="0" borderId="0"/>
    <xf numFmtId="198" fontId="23" fillId="0" borderId="0" applyFont="0" applyFill="0" applyBorder="0" applyAlignment="0" applyProtection="0"/>
    <xf numFmtId="199" fontId="13" fillId="0" borderId="0"/>
    <xf numFmtId="199" fontId="13" fillId="0" borderId="0"/>
    <xf numFmtId="199" fontId="13" fillId="0" borderId="0" applyFill="0" applyBorder="0" applyAlignment="0" applyProtection="0"/>
    <xf numFmtId="199" fontId="13" fillId="0" borderId="0" applyFill="0" applyBorder="0" applyAlignment="0" applyProtection="0"/>
    <xf numFmtId="0" fontId="13" fillId="0" borderId="0"/>
    <xf numFmtId="18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201" fontId="14" fillId="0" borderId="0" applyFont="0" applyFill="0" applyBorder="0" applyAlignment="0" applyProtection="0"/>
    <xf numFmtId="204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199" fontId="13" fillId="0" borderId="0"/>
    <xf numFmtId="4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64" fontId="14" fillId="0" borderId="0" applyFont="0" applyFill="0" applyBorder="0" applyAlignment="0" applyProtection="0"/>
    <xf numFmtId="195" fontId="13" fillId="0" borderId="0"/>
    <xf numFmtId="195" fontId="13" fillId="0" borderId="0"/>
    <xf numFmtId="195" fontId="13" fillId="0" borderId="0" applyFill="0" applyBorder="0" applyAlignment="0" applyProtection="0"/>
    <xf numFmtId="195" fontId="13" fillId="0" borderId="0" applyFill="0" applyBorder="0" applyAlignment="0" applyProtection="0"/>
    <xf numFmtId="0" fontId="13" fillId="0" borderId="0"/>
    <xf numFmtId="164" fontId="14" fillId="0" borderId="0" applyFont="0" applyFill="0" applyBorder="0" applyAlignment="0" applyProtection="0"/>
    <xf numFmtId="195" fontId="13" fillId="0" borderId="0"/>
    <xf numFmtId="182" fontId="13" fillId="0" borderId="0"/>
    <xf numFmtId="165" fontId="14" fillId="0" borderId="0" applyFont="0" applyFill="0" applyBorder="0" applyAlignment="0" applyProtection="0"/>
    <xf numFmtId="187" fontId="13" fillId="0" borderId="0"/>
    <xf numFmtId="187" fontId="13" fillId="0" borderId="0"/>
    <xf numFmtId="187" fontId="13" fillId="0" borderId="0" applyFill="0" applyBorder="0" applyAlignment="0" applyProtection="0"/>
    <xf numFmtId="187" fontId="13" fillId="0" borderId="0" applyFill="0" applyBorder="0" applyAlignment="0" applyProtection="0"/>
    <xf numFmtId="0" fontId="13" fillId="0" borderId="0"/>
    <xf numFmtId="198" fontId="23" fillId="0" borderId="0" applyFont="0" applyFill="0" applyBorder="0" applyAlignment="0" applyProtection="0"/>
    <xf numFmtId="199" fontId="13" fillId="0" borderId="0"/>
    <xf numFmtId="199" fontId="13" fillId="0" borderId="0"/>
    <xf numFmtId="199" fontId="13" fillId="0" borderId="0" applyFill="0" applyBorder="0" applyAlignment="0" applyProtection="0"/>
    <xf numFmtId="199" fontId="13" fillId="0" borderId="0" applyFill="0" applyBorder="0" applyAlignment="0" applyProtection="0"/>
    <xf numFmtId="0" fontId="13" fillId="0" borderId="0"/>
    <xf numFmtId="18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201" fontId="14" fillId="0" borderId="0" applyFont="0" applyFill="0" applyBorder="0" applyAlignment="0" applyProtection="0"/>
    <xf numFmtId="204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199" fontId="13" fillId="0" borderId="0"/>
    <xf numFmtId="188" fontId="23" fillId="0" borderId="0" applyFont="0" applyFill="0" applyBorder="0" applyAlignment="0" applyProtection="0"/>
    <xf numFmtId="189" fontId="13" fillId="0" borderId="0"/>
    <xf numFmtId="189" fontId="13" fillId="0" borderId="0"/>
    <xf numFmtId="189" fontId="13" fillId="0" borderId="0" applyFill="0" applyBorder="0" applyAlignment="0" applyProtection="0"/>
    <xf numFmtId="189" fontId="13" fillId="0" borderId="0" applyFill="0" applyBorder="0" applyAlignment="0" applyProtection="0"/>
    <xf numFmtId="0" fontId="13" fillId="0" borderId="0"/>
    <xf numFmtId="178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89" fontId="13" fillId="0" borderId="0"/>
    <xf numFmtId="164" fontId="14" fillId="0" borderId="0" applyFont="0" applyFill="0" applyBorder="0" applyAlignment="0" applyProtection="0"/>
    <xf numFmtId="195" fontId="13" fillId="0" borderId="0"/>
    <xf numFmtId="195" fontId="13" fillId="0" borderId="0"/>
    <xf numFmtId="195" fontId="13" fillId="0" borderId="0" applyFill="0" applyBorder="0" applyAlignment="0" applyProtection="0"/>
    <xf numFmtId="195" fontId="13" fillId="0" borderId="0" applyFill="0" applyBorder="0" applyAlignment="0" applyProtection="0"/>
    <xf numFmtId="0" fontId="13" fillId="0" borderId="0"/>
    <xf numFmtId="164" fontId="14" fillId="0" borderId="0" applyFont="0" applyFill="0" applyBorder="0" applyAlignment="0" applyProtection="0"/>
    <xf numFmtId="195" fontId="13" fillId="0" borderId="0"/>
    <xf numFmtId="186" fontId="14" fillId="0" borderId="0" applyFont="0" applyFill="0" applyBorder="0" applyAlignment="0" applyProtection="0"/>
    <xf numFmtId="172" fontId="13" fillId="0" borderId="0"/>
    <xf numFmtId="172" fontId="13" fillId="0" borderId="0"/>
    <xf numFmtId="172" fontId="13" fillId="0" borderId="0" applyFill="0" applyBorder="0" applyAlignment="0" applyProtection="0"/>
    <xf numFmtId="172" fontId="13" fillId="0" borderId="0" applyFill="0" applyBorder="0" applyAlignment="0" applyProtection="0"/>
    <xf numFmtId="0" fontId="13" fillId="0" borderId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3" fillId="0" borderId="0"/>
    <xf numFmtId="165" fontId="14" fillId="0" borderId="0" applyFont="0" applyFill="0" applyBorder="0" applyAlignment="0" applyProtection="0"/>
    <xf numFmtId="187" fontId="13" fillId="0" borderId="0"/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82" fontId="13" fillId="0" borderId="0"/>
    <xf numFmtId="182" fontId="13" fillId="0" borderId="0"/>
    <xf numFmtId="182" fontId="13" fillId="0" borderId="0"/>
    <xf numFmtId="182" fontId="13" fillId="0" borderId="0" applyFill="0" applyBorder="0" applyAlignment="0" applyProtection="0"/>
    <xf numFmtId="182" fontId="13" fillId="0" borderId="0" applyFill="0" applyBorder="0" applyAlignment="0" applyProtection="0"/>
    <xf numFmtId="0" fontId="13" fillId="0" borderId="0"/>
    <xf numFmtId="42" fontId="23" fillId="0" borderId="0" applyFont="0" applyFill="0" applyBorder="0" applyAlignment="0" applyProtection="0"/>
    <xf numFmtId="164" fontId="14" fillId="0" borderId="0" applyFont="0" applyFill="0" applyBorder="0" applyAlignment="0" applyProtection="0"/>
    <xf numFmtId="195" fontId="13" fillId="0" borderId="0"/>
    <xf numFmtId="195" fontId="13" fillId="0" borderId="0"/>
    <xf numFmtId="195" fontId="13" fillId="0" borderId="0" applyFill="0" applyBorder="0" applyAlignment="0" applyProtection="0"/>
    <xf numFmtId="195" fontId="13" fillId="0" borderId="0" applyFill="0" applyBorder="0" applyAlignment="0" applyProtection="0"/>
    <xf numFmtId="0" fontId="13" fillId="0" borderId="0"/>
    <xf numFmtId="198" fontId="23" fillId="0" borderId="0" applyFont="0" applyFill="0" applyBorder="0" applyAlignment="0" applyProtection="0"/>
    <xf numFmtId="199" fontId="13" fillId="0" borderId="0"/>
    <xf numFmtId="199" fontId="13" fillId="0" borderId="0"/>
    <xf numFmtId="199" fontId="13" fillId="0" borderId="0" applyFill="0" applyBorder="0" applyAlignment="0" applyProtection="0"/>
    <xf numFmtId="199" fontId="13" fillId="0" borderId="0" applyFill="0" applyBorder="0" applyAlignment="0" applyProtection="0"/>
    <xf numFmtId="0" fontId="13" fillId="0" borderId="0"/>
    <xf numFmtId="18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201" fontId="14" fillId="0" borderId="0" applyFont="0" applyFill="0" applyBorder="0" applyAlignment="0" applyProtection="0"/>
    <xf numFmtId="204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199" fontId="13" fillId="0" borderId="0"/>
    <xf numFmtId="188" fontId="23" fillId="0" borderId="0" applyFont="0" applyFill="0" applyBorder="0" applyAlignment="0" applyProtection="0"/>
    <xf numFmtId="189" fontId="13" fillId="0" borderId="0"/>
    <xf numFmtId="189" fontId="13" fillId="0" borderId="0"/>
    <xf numFmtId="189" fontId="13" fillId="0" borderId="0" applyFill="0" applyBorder="0" applyAlignment="0" applyProtection="0"/>
    <xf numFmtId="189" fontId="13" fillId="0" borderId="0" applyFill="0" applyBorder="0" applyAlignment="0" applyProtection="0"/>
    <xf numFmtId="0" fontId="13" fillId="0" borderId="0"/>
    <xf numFmtId="178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89" fontId="13" fillId="0" borderId="0"/>
    <xf numFmtId="186" fontId="14" fillId="0" borderId="0" applyFont="0" applyFill="0" applyBorder="0" applyAlignment="0" applyProtection="0"/>
    <xf numFmtId="172" fontId="13" fillId="0" borderId="0"/>
    <xf numFmtId="172" fontId="13" fillId="0" borderId="0"/>
    <xf numFmtId="172" fontId="13" fillId="0" borderId="0" applyFill="0" applyBorder="0" applyAlignment="0" applyProtection="0"/>
    <xf numFmtId="172" fontId="13" fillId="0" borderId="0" applyFill="0" applyBorder="0" applyAlignment="0" applyProtection="0"/>
    <xf numFmtId="0" fontId="13" fillId="0" borderId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3" fillId="0" borderId="0"/>
    <xf numFmtId="165" fontId="14" fillId="0" borderId="0" applyFont="0" applyFill="0" applyBorder="0" applyAlignment="0" applyProtection="0"/>
    <xf numFmtId="187" fontId="13" fillId="0" borderId="0"/>
    <xf numFmtId="187" fontId="13" fillId="0" borderId="0"/>
    <xf numFmtId="187" fontId="13" fillId="0" borderId="0" applyFill="0" applyBorder="0" applyAlignment="0" applyProtection="0"/>
    <xf numFmtId="187" fontId="13" fillId="0" borderId="0" applyFill="0" applyBorder="0" applyAlignment="0" applyProtection="0"/>
    <xf numFmtId="0" fontId="13" fillId="0" borderId="0"/>
    <xf numFmtId="165" fontId="14" fillId="0" borderId="0" applyFont="0" applyFill="0" applyBorder="0" applyAlignment="0" applyProtection="0"/>
    <xf numFmtId="187" fontId="13" fillId="0" borderId="0"/>
    <xf numFmtId="164" fontId="14" fillId="0" borderId="0" applyFont="0" applyFill="0" applyBorder="0" applyAlignment="0" applyProtection="0"/>
    <xf numFmtId="195" fontId="13" fillId="0" borderId="0"/>
    <xf numFmtId="172" fontId="13" fillId="0" borderId="0"/>
    <xf numFmtId="172" fontId="13" fillId="0" borderId="0"/>
    <xf numFmtId="172" fontId="13" fillId="0" borderId="0"/>
    <xf numFmtId="170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7" fontId="13" fillId="0" borderId="0"/>
    <xf numFmtId="208" fontId="13" fillId="0" borderId="0"/>
    <xf numFmtId="0" fontId="25" fillId="0" borderId="0"/>
    <xf numFmtId="0" fontId="26" fillId="2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13" fillId="0" borderId="0"/>
    <xf numFmtId="0" fontId="26" fillId="2" borderId="0"/>
    <xf numFmtId="0" fontId="26" fillId="3" borderId="0"/>
    <xf numFmtId="9" fontId="27" fillId="0" borderId="0" applyBorder="0" applyAlignment="0" applyProtection="0"/>
    <xf numFmtId="0" fontId="28" fillId="2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13" fillId="0" borderId="0"/>
    <xf numFmtId="0" fontId="28" fillId="2" borderId="0"/>
    <xf numFmtId="0" fontId="28" fillId="3" borderId="0"/>
    <xf numFmtId="0" fontId="29" fillId="5" borderId="0"/>
    <xf numFmtId="0" fontId="29" fillId="5" borderId="0"/>
    <xf numFmtId="0" fontId="29" fillId="5" borderId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3" fillId="0" borderId="0"/>
    <xf numFmtId="0" fontId="29" fillId="5" borderId="0"/>
    <xf numFmtId="0" fontId="29" fillId="5" borderId="0"/>
    <xf numFmtId="0" fontId="29" fillId="5" borderId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3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13" fillId="0" borderId="0"/>
    <xf numFmtId="0" fontId="29" fillId="7" borderId="0"/>
    <xf numFmtId="0" fontId="29" fillId="7" borderId="0"/>
    <xf numFmtId="0" fontId="29" fillId="7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3" fillId="0" borderId="0"/>
    <xf numFmtId="0" fontId="29" fillId="7" borderId="0"/>
    <xf numFmtId="0" fontId="29" fillId="7" borderId="0"/>
    <xf numFmtId="0" fontId="29" fillId="7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3" fillId="0" borderId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3" fillId="0" borderId="0"/>
    <xf numFmtId="0" fontId="29" fillId="9" borderId="0"/>
    <xf numFmtId="0" fontId="29" fillId="9" borderId="0"/>
    <xf numFmtId="0" fontId="29" fillId="9" borderId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3" fillId="0" borderId="0"/>
    <xf numFmtId="0" fontId="29" fillId="9" borderId="0"/>
    <xf numFmtId="0" fontId="29" fillId="9" borderId="0"/>
    <xf numFmtId="0" fontId="29" fillId="9" borderId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3" fillId="0" borderId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3" fillId="0" borderId="0"/>
    <xf numFmtId="0" fontId="29" fillId="11" borderId="0"/>
    <xf numFmtId="0" fontId="29" fillId="11" borderId="0"/>
    <xf numFmtId="0" fontId="29" fillId="11" borderId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3" fillId="0" borderId="0"/>
    <xf numFmtId="0" fontId="29" fillId="11" borderId="0"/>
    <xf numFmtId="0" fontId="29" fillId="11" borderId="0"/>
    <xf numFmtId="0" fontId="29" fillId="11" borderId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3" fillId="0" borderId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13" fillId="0" borderId="0"/>
    <xf numFmtId="0" fontId="29" fillId="13" borderId="0"/>
    <xf numFmtId="0" fontId="29" fillId="13" borderId="0"/>
    <xf numFmtId="0" fontId="29" fillId="13" borderId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13" fillId="0" borderId="0"/>
    <xf numFmtId="0" fontId="29" fillId="13" borderId="0"/>
    <xf numFmtId="0" fontId="29" fillId="13" borderId="0"/>
    <xf numFmtId="0" fontId="29" fillId="13" borderId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13" fillId="0" borderId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0" borderId="0"/>
    <xf numFmtId="0" fontId="29" fillId="15" borderId="0"/>
    <xf numFmtId="0" fontId="29" fillId="15" borderId="0"/>
    <xf numFmtId="0" fontId="29" fillId="15" borderId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3" fillId="0" borderId="0"/>
    <xf numFmtId="0" fontId="29" fillId="15" borderId="0"/>
    <xf numFmtId="0" fontId="29" fillId="15" borderId="0"/>
    <xf numFmtId="0" fontId="29" fillId="15" borderId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3" fillId="0" borderId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3" fillId="0" borderId="0"/>
    <xf numFmtId="0" fontId="30" fillId="2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3" fillId="0" borderId="0"/>
    <xf numFmtId="0" fontId="30" fillId="2" borderId="0"/>
    <xf numFmtId="0" fontId="30" fillId="3" borderId="0"/>
    <xf numFmtId="0" fontId="31" fillId="0" borderId="0"/>
    <xf numFmtId="0" fontId="32" fillId="0" borderId="0">
      <alignment wrapText="1"/>
    </xf>
    <xf numFmtId="0" fontId="32" fillId="0" borderId="0">
      <alignment wrapText="1"/>
    </xf>
    <xf numFmtId="0" fontId="32" fillId="0" borderId="0">
      <alignment wrapText="1"/>
    </xf>
    <xf numFmtId="0" fontId="32" fillId="0" borderId="0">
      <alignment wrapText="1"/>
    </xf>
    <xf numFmtId="0" fontId="32" fillId="0" borderId="0">
      <alignment wrapText="1"/>
    </xf>
    <xf numFmtId="0" fontId="13" fillId="0" borderId="0"/>
    <xf numFmtId="0" fontId="29" fillId="17" borderId="0"/>
    <xf numFmtId="0" fontId="29" fillId="17" borderId="0"/>
    <xf numFmtId="0" fontId="29" fillId="17" borderId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3" fillId="0" borderId="0"/>
    <xf numFmtId="0" fontId="29" fillId="17" borderId="0"/>
    <xf numFmtId="0" fontId="29" fillId="17" borderId="0"/>
    <xf numFmtId="0" fontId="29" fillId="17" borderId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3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3" fillId="0" borderId="0"/>
    <xf numFmtId="0" fontId="29" fillId="19" borderId="0"/>
    <xf numFmtId="0" fontId="29" fillId="19" borderId="0"/>
    <xf numFmtId="0" fontId="29" fillId="19" borderId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3" fillId="0" borderId="0"/>
    <xf numFmtId="0" fontId="29" fillId="19" borderId="0"/>
    <xf numFmtId="0" fontId="29" fillId="19" borderId="0"/>
    <xf numFmtId="0" fontId="29" fillId="19" borderId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3" fillId="0" borderId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3" fillId="0" borderId="0"/>
    <xf numFmtId="0" fontId="29" fillId="21" borderId="0"/>
    <xf numFmtId="0" fontId="29" fillId="21" borderId="0"/>
    <xf numFmtId="0" fontId="29" fillId="21" borderId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3" fillId="0" borderId="0"/>
    <xf numFmtId="0" fontId="29" fillId="21" borderId="0"/>
    <xf numFmtId="0" fontId="29" fillId="21" borderId="0"/>
    <xf numFmtId="0" fontId="29" fillId="21" borderId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3" fillId="0" borderId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3" fillId="0" borderId="0"/>
    <xf numFmtId="0" fontId="29" fillId="11" borderId="0"/>
    <xf numFmtId="0" fontId="29" fillId="11" borderId="0"/>
    <xf numFmtId="0" fontId="29" fillId="11" borderId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3" fillId="0" borderId="0"/>
    <xf numFmtId="0" fontId="29" fillId="11" borderId="0"/>
    <xf numFmtId="0" fontId="29" fillId="11" borderId="0"/>
    <xf numFmtId="0" fontId="29" fillId="11" borderId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3" fillId="0" borderId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13" fillId="0" borderId="0"/>
    <xf numFmtId="0" fontId="29" fillId="17" borderId="0"/>
    <xf numFmtId="0" fontId="29" fillId="17" borderId="0"/>
    <xf numFmtId="0" fontId="29" fillId="17" borderId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3" fillId="0" borderId="0"/>
    <xf numFmtId="0" fontId="29" fillId="17" borderId="0"/>
    <xf numFmtId="0" fontId="29" fillId="17" borderId="0"/>
    <xf numFmtId="0" fontId="29" fillId="17" borderId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3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3" fillId="0" borderId="0"/>
    <xf numFmtId="0" fontId="29" fillId="23" borderId="0"/>
    <xf numFmtId="0" fontId="29" fillId="23" borderId="0"/>
    <xf numFmtId="0" fontId="29" fillId="23" borderId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3" fillId="0" borderId="0"/>
    <xf numFmtId="0" fontId="29" fillId="23" borderId="0"/>
    <xf numFmtId="0" fontId="29" fillId="23" borderId="0"/>
    <xf numFmtId="0" fontId="29" fillId="23" borderId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3" fillId="0" borderId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3" fillId="0" borderId="0"/>
    <xf numFmtId="168" fontId="33" fillId="0" borderId="8" applyNumberFormat="0" applyFont="0" applyBorder="0" applyAlignment="0">
      <alignment horizontal="center" vertical="center"/>
    </xf>
    <xf numFmtId="0" fontId="34" fillId="25" borderId="0"/>
    <xf numFmtId="0" fontId="34" fillId="25" borderId="0"/>
    <xf numFmtId="0" fontId="34" fillId="25" borderId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13" fillId="0" borderId="0"/>
    <xf numFmtId="0" fontId="34" fillId="25" borderId="0"/>
    <xf numFmtId="0" fontId="34" fillId="25" borderId="0"/>
    <xf numFmtId="0" fontId="34" fillId="25" borderId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13" fillId="0" borderId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3" fillId="0" borderId="0"/>
    <xf numFmtId="0" fontId="34" fillId="19" borderId="0"/>
    <xf numFmtId="0" fontId="34" fillId="19" borderId="0"/>
    <xf numFmtId="0" fontId="34" fillId="19" borderId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/>
    <xf numFmtId="0" fontId="34" fillId="19" borderId="0"/>
    <xf numFmtId="0" fontId="34" fillId="19" borderId="0"/>
    <xf numFmtId="0" fontId="34" fillId="19" borderId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/>
    <xf numFmtId="0" fontId="34" fillId="21" borderId="0"/>
    <xf numFmtId="0" fontId="34" fillId="21" borderId="0"/>
    <xf numFmtId="0" fontId="34" fillId="21" borderId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13" fillId="0" borderId="0"/>
    <xf numFmtId="0" fontId="34" fillId="21" borderId="0"/>
    <xf numFmtId="0" fontId="34" fillId="21" borderId="0"/>
    <xf numFmtId="0" fontId="34" fillId="21" borderId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13" fillId="0" borderId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3" fillId="0" borderId="0"/>
    <xf numFmtId="0" fontId="34" fillId="27" borderId="0"/>
    <xf numFmtId="0" fontId="34" fillId="27" borderId="0"/>
    <xf numFmtId="0" fontId="34" fillId="27" borderId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3" fillId="0" borderId="0"/>
    <xf numFmtId="0" fontId="34" fillId="27" borderId="0"/>
    <xf numFmtId="0" fontId="34" fillId="27" borderId="0"/>
    <xf numFmtId="0" fontId="34" fillId="27" borderId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3" fillId="0" borderId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3" fillId="0" borderId="0"/>
    <xf numFmtId="0" fontId="34" fillId="29" borderId="0"/>
    <xf numFmtId="0" fontId="34" fillId="29" borderId="0"/>
    <xf numFmtId="0" fontId="34" fillId="29" borderId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13" fillId="0" borderId="0"/>
    <xf numFmtId="0" fontId="34" fillId="29" borderId="0"/>
    <xf numFmtId="0" fontId="34" fillId="29" borderId="0"/>
    <xf numFmtId="0" fontId="34" fillId="29" borderId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13" fillId="0" borderId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3" fillId="0" borderId="0"/>
    <xf numFmtId="0" fontId="34" fillId="31" borderId="0"/>
    <xf numFmtId="0" fontId="34" fillId="31" borderId="0"/>
    <xf numFmtId="0" fontId="34" fillId="31" borderId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3" fillId="0" borderId="0"/>
    <xf numFmtId="0" fontId="34" fillId="31" borderId="0"/>
    <xf numFmtId="0" fontId="34" fillId="31" borderId="0"/>
    <xf numFmtId="0" fontId="34" fillId="31" borderId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3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3" fillId="0" borderId="0"/>
    <xf numFmtId="3" fontId="35" fillId="0" borderId="0">
      <alignment vertical="center"/>
    </xf>
    <xf numFmtId="0" fontId="34" fillId="33" borderId="0"/>
    <xf numFmtId="0" fontId="34" fillId="33" borderId="0"/>
    <xf numFmtId="0" fontId="34" fillId="33" borderId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13" fillId="0" borderId="0"/>
    <xf numFmtId="0" fontId="34" fillId="33" borderId="0"/>
    <xf numFmtId="0" fontId="34" fillId="33" borderId="0"/>
    <xf numFmtId="0" fontId="34" fillId="33" borderId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13" fillId="0" borderId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3" fillId="0" borderId="0"/>
    <xf numFmtId="0" fontId="34" fillId="35" borderId="0"/>
    <xf numFmtId="0" fontId="34" fillId="35" borderId="0"/>
    <xf numFmtId="0" fontId="34" fillId="35" borderId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3" fillId="0" borderId="0"/>
    <xf numFmtId="0" fontId="34" fillId="35" borderId="0"/>
    <xf numFmtId="0" fontId="34" fillId="35" borderId="0"/>
    <xf numFmtId="0" fontId="34" fillId="35" borderId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3" fillId="0" borderId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13" fillId="0" borderId="0"/>
    <xf numFmtId="0" fontId="34" fillId="37" borderId="0"/>
    <xf numFmtId="0" fontId="34" fillId="37" borderId="0"/>
    <xf numFmtId="0" fontId="34" fillId="37" borderId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3" fillId="0" borderId="0"/>
    <xf numFmtId="0" fontId="34" fillId="37" borderId="0"/>
    <xf numFmtId="0" fontId="34" fillId="37" borderId="0"/>
    <xf numFmtId="0" fontId="34" fillId="37" borderId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3" fillId="0" borderId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13" fillId="0" borderId="0"/>
    <xf numFmtId="0" fontId="34" fillId="27" borderId="0"/>
    <xf numFmtId="0" fontId="34" fillId="27" borderId="0"/>
    <xf numFmtId="0" fontId="34" fillId="27" borderId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3" fillId="0" borderId="0"/>
    <xf numFmtId="0" fontId="34" fillId="27" borderId="0"/>
    <xf numFmtId="0" fontId="34" fillId="27" borderId="0"/>
    <xf numFmtId="0" fontId="34" fillId="27" borderId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3" fillId="0" borderId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3" fillId="0" borderId="0"/>
    <xf numFmtId="0" fontId="34" fillId="29" borderId="0"/>
    <xf numFmtId="0" fontId="34" fillId="29" borderId="0"/>
    <xf numFmtId="0" fontId="34" fillId="29" borderId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13" fillId="0" borderId="0"/>
    <xf numFmtId="0" fontId="34" fillId="29" borderId="0"/>
    <xf numFmtId="0" fontId="34" fillId="29" borderId="0"/>
    <xf numFmtId="0" fontId="34" fillId="29" borderId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13" fillId="0" borderId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3" fillId="0" borderId="0"/>
    <xf numFmtId="0" fontId="34" fillId="39" borderId="0"/>
    <xf numFmtId="0" fontId="34" fillId="39" borderId="0"/>
    <xf numFmtId="0" fontId="34" fillId="39" borderId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3" fillId="0" borderId="0"/>
    <xf numFmtId="0" fontId="34" fillId="39" borderId="0"/>
    <xf numFmtId="0" fontId="34" fillId="39" borderId="0"/>
    <xf numFmtId="0" fontId="34" fillId="39" borderId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3" fillId="0" borderId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Alignment="0"/>
    <xf numFmtId="0" fontId="36" fillId="0" borderId="0" applyNumberFormat="0" applyAlignment="0"/>
    <xf numFmtId="0" fontId="13" fillId="0" borderId="0"/>
    <xf numFmtId="0" fontId="36" fillId="0" borderId="0" applyNumberFormat="0" applyAlignment="0"/>
    <xf numFmtId="209" fontId="6" fillId="0" borderId="0" applyFont="0" applyFill="0" applyBorder="0" applyAlignment="0" applyProtection="0"/>
    <xf numFmtId="0" fontId="37" fillId="0" borderId="0" applyFont="0" applyFill="0" applyBorder="0" applyAlignment="0" applyProtection="0"/>
    <xf numFmtId="210" fontId="13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37" fillId="0" borderId="0" applyFont="0" applyFill="0" applyBorder="0" applyAlignment="0" applyProtection="0"/>
    <xf numFmtId="212" fontId="38" fillId="0" borderId="0" applyFont="0" applyFill="0" applyBorder="0" applyAlignment="0" applyProtection="0"/>
    <xf numFmtId="0" fontId="39" fillId="0" borderId="0">
      <alignment horizontal="center" wrapText="1"/>
      <protection locked="0"/>
    </xf>
    <xf numFmtId="0" fontId="39" fillId="0" borderId="0">
      <alignment horizontal="center" wrapText="1"/>
      <protection locked="0"/>
    </xf>
    <xf numFmtId="0" fontId="39" fillId="0" borderId="0">
      <alignment horizontal="center" wrapText="1"/>
      <protection locked="0"/>
    </xf>
    <xf numFmtId="0" fontId="39" fillId="0" borderId="0">
      <alignment horizontal="center" wrapText="1"/>
      <protection locked="0"/>
    </xf>
    <xf numFmtId="0" fontId="39" fillId="0" borderId="0">
      <alignment horizontal="center" wrapText="1"/>
      <protection locked="0"/>
    </xf>
    <xf numFmtId="0" fontId="13" fillId="0" borderId="0"/>
    <xf numFmtId="0" fontId="39" fillId="0" borderId="0">
      <alignment horizontal="center" wrapText="1"/>
      <protection locked="0"/>
    </xf>
    <xf numFmtId="180" fontId="38" fillId="0" borderId="0" applyFont="0" applyFill="0" applyBorder="0" applyAlignment="0" applyProtection="0"/>
    <xf numFmtId="0" fontId="40" fillId="0" borderId="0" applyFont="0" applyFill="0" applyBorder="0" applyAlignment="0" applyProtection="0"/>
    <xf numFmtId="180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40" fillId="0" borderId="0" applyFont="0" applyFill="0" applyBorder="0" applyAlignment="0" applyProtection="0"/>
    <xf numFmtId="178" fontId="38" fillId="0" borderId="0" applyFont="0" applyFill="0" applyBorder="0" applyAlignment="0" applyProtection="0"/>
    <xf numFmtId="186" fontId="14" fillId="0" borderId="0" applyFont="0" applyFill="0" applyBorder="0" applyAlignment="0" applyProtection="0"/>
    <xf numFmtId="172" fontId="13" fillId="0" borderId="0"/>
    <xf numFmtId="172" fontId="13" fillId="0" borderId="0"/>
    <xf numFmtId="172" fontId="13" fillId="0" borderId="0" applyFill="0" applyBorder="0" applyAlignment="0" applyProtection="0"/>
    <xf numFmtId="172" fontId="13" fillId="0" borderId="0" applyFill="0" applyBorder="0" applyAlignment="0" applyProtection="0"/>
    <xf numFmtId="0" fontId="13" fillId="0" borderId="0"/>
    <xf numFmtId="186" fontId="14" fillId="0" borderId="0" applyFont="0" applyFill="0" applyBorder="0" applyAlignment="0" applyProtection="0"/>
    <xf numFmtId="0" fontId="41" fillId="7" borderId="0"/>
    <xf numFmtId="0" fontId="41" fillId="7" borderId="0"/>
    <xf numFmtId="0" fontId="41" fillId="7" borderId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13" fillId="0" borderId="0"/>
    <xf numFmtId="0" fontId="41" fillId="7" borderId="0"/>
    <xf numFmtId="0" fontId="41" fillId="7" borderId="0"/>
    <xf numFmtId="0" fontId="41" fillId="7" borderId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13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3" fillId="0" borderId="0"/>
    <xf numFmtId="0" fontId="42" fillId="0" borderId="0" applyNumberFormat="0" applyFill="0" applyBorder="0" applyAlignment="0" applyProtection="0"/>
    <xf numFmtId="0" fontId="40" fillId="0" borderId="0"/>
    <xf numFmtId="0" fontId="43" fillId="0" borderId="0"/>
    <xf numFmtId="0" fontId="37" fillId="0" borderId="0"/>
    <xf numFmtId="0" fontId="44" fillId="0" borderId="0"/>
    <xf numFmtId="179" fontId="13" fillId="0" borderId="0"/>
    <xf numFmtId="213" fontId="13" fillId="0" borderId="0"/>
    <xf numFmtId="214" fontId="22" fillId="0" borderId="0" applyFill="0" applyBorder="0" applyAlignment="0"/>
    <xf numFmtId="215" fontId="13" fillId="0" borderId="0"/>
    <xf numFmtId="215" fontId="13" fillId="0" borderId="0"/>
    <xf numFmtId="215" fontId="13" fillId="0" borderId="0" applyFill="0" applyBorder="0" applyAlignment="0"/>
    <xf numFmtId="215" fontId="13" fillId="0" borderId="0" applyFill="0" applyBorder="0" applyAlignment="0"/>
    <xf numFmtId="0" fontId="13" fillId="0" borderId="0"/>
    <xf numFmtId="215" fontId="13" fillId="0" borderId="0" applyFill="0" applyBorder="0" applyAlignment="0"/>
    <xf numFmtId="216" fontId="45" fillId="0" borderId="0" applyFill="0" applyBorder="0" applyAlignment="0"/>
    <xf numFmtId="206" fontId="45" fillId="0" borderId="0" applyFill="0" applyBorder="0" applyAlignment="0"/>
    <xf numFmtId="217" fontId="45" fillId="0" borderId="0" applyFill="0" applyBorder="0" applyAlignment="0"/>
    <xf numFmtId="218" fontId="13" fillId="0" borderId="0" applyFill="0" applyBorder="0" applyAlignment="0"/>
    <xf numFmtId="219" fontId="45" fillId="0" borderId="0" applyFill="0" applyBorder="0" applyAlignment="0"/>
    <xf numFmtId="220" fontId="45" fillId="0" borderId="0" applyFill="0" applyBorder="0" applyAlignment="0"/>
    <xf numFmtId="216" fontId="45" fillId="0" borderId="0" applyFill="0" applyBorder="0" applyAlignment="0"/>
    <xf numFmtId="0" fontId="46" fillId="3" borderId="9"/>
    <xf numFmtId="0" fontId="46" fillId="3" borderId="9"/>
    <xf numFmtId="0" fontId="46" fillId="3" borderId="9"/>
    <xf numFmtId="0" fontId="46" fillId="3" borderId="9" applyNumberFormat="0" applyAlignment="0" applyProtection="0"/>
    <xf numFmtId="0" fontId="46" fillId="3" borderId="9" applyNumberFormat="0" applyAlignment="0" applyProtection="0"/>
    <xf numFmtId="0" fontId="13" fillId="0" borderId="0"/>
    <xf numFmtId="0" fontId="46" fillId="3" borderId="9"/>
    <xf numFmtId="0" fontId="46" fillId="3" borderId="9"/>
    <xf numFmtId="0" fontId="46" fillId="3" borderId="9"/>
    <xf numFmtId="0" fontId="46" fillId="3" borderId="9"/>
    <xf numFmtId="0" fontId="46" fillId="3" borderId="9" applyNumberFormat="0" applyAlignment="0" applyProtection="0"/>
    <xf numFmtId="0" fontId="46" fillId="3" borderId="9" applyNumberFormat="0" applyAlignment="0" applyProtection="0"/>
    <xf numFmtId="0" fontId="13" fillId="0" borderId="0"/>
    <xf numFmtId="0" fontId="46" fillId="40" borderId="9" applyNumberFormat="0" applyAlignment="0" applyProtection="0"/>
    <xf numFmtId="0" fontId="46" fillId="3" borderId="9" applyNumberFormat="0" applyAlignment="0" applyProtection="0"/>
    <xf numFmtId="0" fontId="13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49" fillId="0" borderId="0"/>
    <xf numFmtId="0" fontId="48" fillId="0" borderId="0" applyFill="0" applyBorder="0" applyProtection="0">
      <alignment horizontal="center"/>
      <protection locked="0"/>
    </xf>
    <xf numFmtId="0" fontId="50" fillId="0" borderId="0" applyFill="0" applyBorder="0" applyProtection="0">
      <alignment horizontal="center"/>
    </xf>
    <xf numFmtId="221" fontId="23" fillId="0" borderId="0" applyFont="0" applyFill="0" applyBorder="0" applyAlignment="0" applyProtection="0"/>
    <xf numFmtId="0" fontId="51" fillId="42" borderId="10"/>
    <xf numFmtId="0" fontId="51" fillId="42" borderId="10"/>
    <xf numFmtId="0" fontId="51" fillId="42" borderId="10"/>
    <xf numFmtId="0" fontId="51" fillId="42" borderId="10" applyNumberFormat="0" applyAlignment="0" applyProtection="0"/>
    <xf numFmtId="0" fontId="51" fillId="42" borderId="10" applyNumberFormat="0" applyAlignment="0" applyProtection="0"/>
    <xf numFmtId="0" fontId="13" fillId="0" borderId="0"/>
    <xf numFmtId="0" fontId="51" fillId="42" borderId="10"/>
    <xf numFmtId="0" fontId="51" fillId="42" borderId="10"/>
    <xf numFmtId="0" fontId="51" fillId="42" borderId="10"/>
    <xf numFmtId="0" fontId="51" fillId="42" borderId="10"/>
    <xf numFmtId="0" fontId="51" fillId="42" borderId="10" applyNumberFormat="0" applyAlignment="0" applyProtection="0"/>
    <xf numFmtId="0" fontId="51" fillId="42" borderId="10" applyNumberFormat="0" applyAlignment="0" applyProtection="0"/>
    <xf numFmtId="0" fontId="13" fillId="0" borderId="0"/>
    <xf numFmtId="0" fontId="51" fillId="41" borderId="10" applyNumberFormat="0" applyAlignment="0" applyProtection="0"/>
    <xf numFmtId="0" fontId="51" fillId="42" borderId="10" applyNumberFormat="0" applyAlignment="0" applyProtection="0"/>
    <xf numFmtId="0" fontId="13" fillId="0" borderId="0"/>
    <xf numFmtId="1" fontId="52" fillId="0" borderId="0"/>
    <xf numFmtId="1" fontId="52" fillId="0" borderId="0"/>
    <xf numFmtId="1" fontId="52" fillId="0" borderId="0"/>
    <xf numFmtId="1" fontId="52" fillId="0" borderId="0" applyBorder="0"/>
    <xf numFmtId="1" fontId="52" fillId="0" borderId="0" applyBorder="0"/>
    <xf numFmtId="0" fontId="13" fillId="0" borderId="0"/>
    <xf numFmtId="1" fontId="52" fillId="0" borderId="11" applyBorder="0"/>
    <xf numFmtId="0" fontId="54" fillId="0" borderId="12">
      <alignment horizontal="center"/>
    </xf>
    <xf numFmtId="222" fontId="55" fillId="0" borderId="0"/>
    <xf numFmtId="222" fontId="55" fillId="0" borderId="0"/>
    <xf numFmtId="222" fontId="55" fillId="0" borderId="0"/>
    <xf numFmtId="222" fontId="55" fillId="0" borderId="0"/>
    <xf numFmtId="222" fontId="55" fillId="0" borderId="0"/>
    <xf numFmtId="222" fontId="55" fillId="0" borderId="0"/>
    <xf numFmtId="222" fontId="55" fillId="0" borderId="0"/>
    <xf numFmtId="222" fontId="55" fillId="0" borderId="0"/>
    <xf numFmtId="223" fontId="13" fillId="0" borderId="0"/>
    <xf numFmtId="223" fontId="13" fillId="0" borderId="0"/>
    <xf numFmtId="223" fontId="13" fillId="0" borderId="0"/>
    <xf numFmtId="223" fontId="13" fillId="0" borderId="0" applyFill="0" applyBorder="0" applyAlignment="0" applyProtection="0"/>
    <xf numFmtId="223" fontId="13" fillId="0" borderId="0" applyFill="0" applyBorder="0" applyAlignment="0" applyProtection="0"/>
    <xf numFmtId="0" fontId="13" fillId="0" borderId="0"/>
    <xf numFmtId="41" fontId="13" fillId="0" borderId="0" applyFont="0" applyFill="0" applyBorder="0" applyAlignment="0" applyProtection="0"/>
    <xf numFmtId="219" fontId="45" fillId="0" borderId="0" applyFont="0" applyFill="0" applyBorder="0" applyAlignment="0" applyProtection="0"/>
    <xf numFmtId="224" fontId="56" fillId="0" borderId="0" applyFont="0" applyFill="0" applyBorder="0" applyAlignment="0" applyProtection="0"/>
    <xf numFmtId="39" fontId="57" fillId="0" borderId="0" applyFont="0" applyFill="0" applyBorder="0" applyAlignment="0" applyProtection="0"/>
    <xf numFmtId="225" fontId="58" fillId="0" borderId="0" applyFont="0" applyFill="0" applyBorder="0" applyAlignment="0" applyProtection="0"/>
    <xf numFmtId="226" fontId="13" fillId="0" borderId="0"/>
    <xf numFmtId="226" fontId="13" fillId="0" borderId="0"/>
    <xf numFmtId="43" fontId="29" fillId="0" borderId="0" applyFont="0" applyFill="0" applyBorder="0" applyAlignment="0" applyProtection="0"/>
    <xf numFmtId="226" fontId="13" fillId="0" borderId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0" fontId="13" fillId="0" borderId="0"/>
    <xf numFmtId="43" fontId="29" fillId="0" borderId="0" applyFont="0" applyFill="0" applyBorder="0" applyAlignment="0" applyProtection="0"/>
    <xf numFmtId="226" fontId="13" fillId="0" borderId="0"/>
    <xf numFmtId="226" fontId="13" fillId="0" borderId="0"/>
    <xf numFmtId="226" fontId="13" fillId="0" borderId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0" fontId="13" fillId="0" borderId="0"/>
    <xf numFmtId="226" fontId="59" fillId="0" borderId="0" applyFill="0" applyBorder="0" applyAlignment="0" applyProtection="0"/>
    <xf numFmtId="226" fontId="13" fillId="0" borderId="0"/>
    <xf numFmtId="226" fontId="13" fillId="0" borderId="0"/>
    <xf numFmtId="226" fontId="13" fillId="0" borderId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0" fontId="13" fillId="0" borderId="0"/>
    <xf numFmtId="226" fontId="13" fillId="0" borderId="0"/>
    <xf numFmtId="226" fontId="13" fillId="0" borderId="0"/>
    <xf numFmtId="226" fontId="13" fillId="0" borderId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0" fontId="13" fillId="0" borderId="0"/>
    <xf numFmtId="226" fontId="13" fillId="0" borderId="0"/>
    <xf numFmtId="226" fontId="13" fillId="0" borderId="0"/>
    <xf numFmtId="226" fontId="13" fillId="0" borderId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0" fontId="13" fillId="0" borderId="0"/>
    <xf numFmtId="226" fontId="59" fillId="0" borderId="0" applyFill="0" applyBorder="0" applyAlignment="0" applyProtection="0"/>
    <xf numFmtId="226" fontId="13" fillId="0" borderId="0"/>
    <xf numFmtId="226" fontId="13" fillId="0" borderId="0"/>
    <xf numFmtId="226" fontId="13" fillId="0" borderId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0" fontId="13" fillId="0" borderId="0"/>
    <xf numFmtId="226" fontId="59" fillId="0" borderId="0" applyFill="0" applyBorder="0" applyAlignment="0" applyProtection="0"/>
    <xf numFmtId="226" fontId="13" fillId="0" borderId="0"/>
    <xf numFmtId="226" fontId="13" fillId="0" borderId="0"/>
    <xf numFmtId="226" fontId="13" fillId="0" borderId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0" fontId="13" fillId="0" borderId="0"/>
    <xf numFmtId="226" fontId="13" fillId="0" borderId="0"/>
    <xf numFmtId="226" fontId="13" fillId="0" borderId="0"/>
    <xf numFmtId="226" fontId="13" fillId="0" borderId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0" fontId="13" fillId="0" borderId="0"/>
    <xf numFmtId="226" fontId="59" fillId="0" borderId="0" applyFill="0" applyBorder="0" applyAlignment="0" applyProtection="0"/>
    <xf numFmtId="226" fontId="59" fillId="0" borderId="0" applyFill="0" applyBorder="0" applyAlignment="0" applyProtection="0"/>
    <xf numFmtId="190" fontId="13" fillId="0" borderId="0" applyFont="0" applyFill="0" applyBorder="0" applyAlignment="0" applyProtection="0"/>
    <xf numFmtId="226" fontId="13" fillId="0" borderId="0"/>
    <xf numFmtId="43" fontId="13" fillId="0" borderId="0" applyFont="0" applyFill="0" applyBorder="0" applyAlignment="0" applyProtection="0"/>
    <xf numFmtId="226" fontId="13" fillId="0" borderId="0"/>
    <xf numFmtId="226" fontId="13" fillId="0" borderId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0" fontId="13" fillId="0" borderId="0"/>
    <xf numFmtId="226" fontId="13" fillId="0" borderId="0"/>
    <xf numFmtId="227" fontId="13" fillId="0" borderId="0"/>
    <xf numFmtId="227" fontId="13" fillId="0" borderId="0"/>
    <xf numFmtId="227" fontId="13" fillId="0" borderId="0"/>
    <xf numFmtId="227" fontId="13" fillId="0" borderId="0" applyFill="0" applyBorder="0" applyAlignment="0" applyProtection="0"/>
    <xf numFmtId="227" fontId="13" fillId="0" borderId="0" applyFill="0" applyBorder="0" applyAlignment="0" applyProtection="0"/>
    <xf numFmtId="0" fontId="13" fillId="0" borderId="0"/>
    <xf numFmtId="227" fontId="13" fillId="0" borderId="0"/>
    <xf numFmtId="226" fontId="13" fillId="0" borderId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0" fontId="13" fillId="0" borderId="0"/>
    <xf numFmtId="226" fontId="60" fillId="0" borderId="0" applyFill="0" applyBorder="0" applyAlignment="0" applyProtection="0"/>
    <xf numFmtId="226" fontId="59" fillId="0" borderId="0" applyFill="0" applyBorder="0" applyAlignment="0" applyProtection="0"/>
    <xf numFmtId="228" fontId="61" fillId="0" borderId="0" applyFont="0" applyFill="0" applyBorder="0" applyAlignment="0" applyProtection="0"/>
    <xf numFmtId="226" fontId="13" fillId="0" borderId="0"/>
    <xf numFmtId="226" fontId="13" fillId="0" borderId="0"/>
    <xf numFmtId="226" fontId="13" fillId="0" borderId="0"/>
    <xf numFmtId="226" fontId="13" fillId="0" borderId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0" fontId="13" fillId="0" borderId="0"/>
    <xf numFmtId="226" fontId="13" fillId="0" borderId="0"/>
    <xf numFmtId="226" fontId="13" fillId="0" borderId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0" fontId="13" fillId="0" borderId="0"/>
    <xf numFmtId="226" fontId="13" fillId="0" borderId="0" applyFill="0" applyBorder="0" applyAlignment="0" applyProtection="0"/>
    <xf numFmtId="226" fontId="59" fillId="0" borderId="0" applyFill="0" applyBorder="0" applyAlignment="0" applyProtection="0"/>
    <xf numFmtId="228" fontId="61" fillId="0" borderId="0" applyFont="0" applyFill="0" applyBorder="0" applyAlignment="0" applyProtection="0"/>
    <xf numFmtId="226" fontId="13" fillId="0" borderId="0"/>
    <xf numFmtId="226" fontId="13" fillId="0" borderId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0" fontId="13" fillId="0" borderId="0"/>
    <xf numFmtId="43" fontId="29" fillId="0" borderId="0" applyFont="0" applyFill="0" applyBorder="0" applyAlignment="0" applyProtection="0"/>
    <xf numFmtId="226" fontId="59" fillId="0" borderId="0" applyFill="0" applyBorder="0" applyAlignment="0" applyProtection="0"/>
    <xf numFmtId="228" fontId="61" fillId="0" borderId="0" applyFont="0" applyFill="0" applyBorder="0" applyAlignment="0" applyProtection="0"/>
    <xf numFmtId="226" fontId="13" fillId="0" borderId="0"/>
    <xf numFmtId="226" fontId="13" fillId="0" borderId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0" fontId="13" fillId="0" borderId="0"/>
    <xf numFmtId="43" fontId="29" fillId="0" borderId="0" applyFont="0" applyFill="0" applyBorder="0" applyAlignment="0" applyProtection="0"/>
    <xf numFmtId="226" fontId="59" fillId="0" borderId="0" applyFill="0" applyBorder="0" applyAlignment="0" applyProtection="0"/>
    <xf numFmtId="226" fontId="59" fillId="0" borderId="0" applyFill="0" applyBorder="0" applyAlignment="0" applyProtection="0"/>
    <xf numFmtId="43" fontId="62" fillId="0" borderId="0" applyFont="0" applyFill="0" applyBorder="0" applyAlignment="0" applyProtection="0"/>
    <xf numFmtId="226" fontId="13" fillId="0" borderId="0"/>
    <xf numFmtId="226" fontId="13" fillId="0" borderId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0" fontId="13" fillId="0" borderId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226" fontId="13" fillId="0" borderId="0"/>
    <xf numFmtId="226" fontId="13" fillId="0" borderId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0" fontId="13" fillId="0" borderId="0"/>
    <xf numFmtId="43" fontId="29" fillId="0" borderId="0" applyFont="0" applyFill="0" applyBorder="0" applyAlignment="0" applyProtection="0"/>
    <xf numFmtId="226" fontId="13" fillId="0" borderId="0"/>
    <xf numFmtId="226" fontId="13" fillId="0" borderId="0"/>
    <xf numFmtId="226" fontId="13" fillId="0" borderId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0" fontId="13" fillId="0" borderId="0"/>
    <xf numFmtId="43" fontId="29" fillId="0" borderId="0" applyFont="0" applyFill="0" applyBorder="0" applyAlignment="0" applyProtection="0"/>
    <xf numFmtId="226" fontId="59" fillId="0" borderId="0" applyFill="0" applyBorder="0" applyAlignment="0" applyProtection="0"/>
    <xf numFmtId="226" fontId="13" fillId="0" borderId="0"/>
    <xf numFmtId="226" fontId="13" fillId="0" borderId="0"/>
    <xf numFmtId="226" fontId="13" fillId="0" borderId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0" fontId="13" fillId="0" borderId="0"/>
    <xf numFmtId="43" fontId="29" fillId="0" borderId="0" applyFont="0" applyFill="0" applyBorder="0" applyAlignment="0" applyProtection="0"/>
    <xf numFmtId="226" fontId="13" fillId="0" borderId="0" applyFill="0" applyBorder="0" applyAlignment="0" applyProtection="0"/>
    <xf numFmtId="226" fontId="59" fillId="0" borderId="0" applyFill="0" applyBorder="0" applyAlignment="0" applyProtection="0"/>
    <xf numFmtId="226" fontId="59" fillId="0" borderId="0" applyFill="0" applyBorder="0" applyAlignment="0" applyProtection="0"/>
    <xf numFmtId="226" fontId="59" fillId="0" borderId="0" applyFill="0" applyBorder="0" applyAlignment="0" applyProtection="0"/>
    <xf numFmtId="226" fontId="59" fillId="0" borderId="0" applyFill="0" applyBorder="0" applyAlignment="0" applyProtection="0"/>
    <xf numFmtId="229" fontId="62" fillId="0" borderId="0"/>
    <xf numFmtId="3" fontId="13" fillId="0" borderId="0" applyFont="0" applyFill="0" applyBorder="0" applyAlignment="0" applyProtection="0"/>
    <xf numFmtId="3" fontId="13" fillId="0" borderId="0"/>
    <xf numFmtId="3" fontId="13" fillId="0" borderId="0"/>
    <xf numFmtId="3" fontId="13" fillId="0" borderId="0"/>
    <xf numFmtId="3" fontId="13" fillId="0" borderId="0" applyFill="0" applyAlignment="0" applyProtection="0"/>
    <xf numFmtId="3" fontId="13" fillId="0" borderId="0" applyFill="0" applyAlignment="0" applyProtection="0"/>
    <xf numFmtId="0" fontId="13" fillId="0" borderId="0"/>
    <xf numFmtId="3" fontId="13" fillId="0" borderId="0" applyFill="0" applyAlignment="0" applyProtection="0"/>
    <xf numFmtId="3" fontId="13" fillId="0" borderId="0"/>
    <xf numFmtId="3" fontId="13" fillId="0" borderId="0"/>
    <xf numFmtId="3" fontId="13" fillId="0" borderId="0" applyFill="0" applyBorder="0" applyAlignment="0" applyProtection="0"/>
    <xf numFmtId="3" fontId="13" fillId="0" borderId="0" applyFill="0" applyBorder="0" applyAlignment="0" applyProtection="0"/>
    <xf numFmtId="0" fontId="13" fillId="0" borderId="0"/>
    <xf numFmtId="3" fontId="13" fillId="0" borderId="0" applyFont="0" applyFill="0" applyBorder="0" applyAlignment="0" applyProtection="0"/>
    <xf numFmtId="0" fontId="63" fillId="0" borderId="0" applyFill="0" applyBorder="0" applyAlignment="0" applyProtection="0">
      <protection locked="0"/>
    </xf>
    <xf numFmtId="0" fontId="64" fillId="0" borderId="0" applyNumberFormat="0" applyAlignment="0">
      <alignment horizontal="left"/>
    </xf>
    <xf numFmtId="0" fontId="64" fillId="0" borderId="0"/>
    <xf numFmtId="0" fontId="64" fillId="0" borderId="0"/>
    <xf numFmtId="0" fontId="64" fillId="0" borderId="0" applyNumberFormat="0" applyAlignment="0"/>
    <xf numFmtId="0" fontId="64" fillId="0" borderId="0" applyNumberFormat="0" applyAlignment="0"/>
    <xf numFmtId="0" fontId="13" fillId="0" borderId="0"/>
    <xf numFmtId="0" fontId="64" fillId="0" borderId="0" applyNumberFormat="0" applyAlignment="0">
      <alignment horizontal="left"/>
    </xf>
    <xf numFmtId="0" fontId="65" fillId="0" borderId="0"/>
    <xf numFmtId="0" fontId="65" fillId="0" borderId="0"/>
    <xf numFmtId="0" fontId="65" fillId="0" borderId="0"/>
    <xf numFmtId="0" fontId="65" fillId="0" borderId="0" applyNumberFormat="0" applyAlignment="0"/>
    <xf numFmtId="0" fontId="65" fillId="0" borderId="0" applyNumberFormat="0" applyAlignment="0"/>
    <xf numFmtId="0" fontId="13" fillId="0" borderId="0"/>
    <xf numFmtId="0" fontId="66" fillId="0" borderId="0" applyNumberFormat="0" applyAlignment="0"/>
    <xf numFmtId="216" fontId="45" fillId="0" borderId="0" applyFont="0" applyFill="0" applyBorder="0" applyAlignment="0" applyProtection="0"/>
    <xf numFmtId="230" fontId="13" fillId="0" borderId="0" applyFont="0" applyFill="0" applyBorder="0" applyAlignment="0" applyProtection="0"/>
    <xf numFmtId="231" fontId="57" fillId="0" borderId="0" applyFont="0" applyFill="0" applyBorder="0" applyAlignment="0" applyProtection="0"/>
    <xf numFmtId="232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4" fontId="13" fillId="0" borderId="0"/>
    <xf numFmtId="234" fontId="13" fillId="0" borderId="0"/>
    <xf numFmtId="234" fontId="13" fillId="0" borderId="0"/>
    <xf numFmtId="234" fontId="13" fillId="0" borderId="0" applyFill="0" applyAlignment="0" applyProtection="0"/>
    <xf numFmtId="234" fontId="13" fillId="0" borderId="0" applyFill="0" applyAlignment="0" applyProtection="0"/>
    <xf numFmtId="0" fontId="13" fillId="0" borderId="0"/>
    <xf numFmtId="234" fontId="13" fillId="0" borderId="0" applyFill="0" applyAlignment="0" applyProtection="0"/>
    <xf numFmtId="234" fontId="13" fillId="0" borderId="0"/>
    <xf numFmtId="234" fontId="13" fillId="0" borderId="0"/>
    <xf numFmtId="234" fontId="13" fillId="0" borderId="0" applyFill="0" applyBorder="0" applyAlignment="0" applyProtection="0"/>
    <xf numFmtId="234" fontId="13" fillId="0" borderId="0" applyFill="0" applyBorder="0" applyAlignment="0" applyProtection="0"/>
    <xf numFmtId="0" fontId="13" fillId="0" borderId="0"/>
    <xf numFmtId="233" fontId="13" fillId="0" borderId="0" applyFont="0" applyFill="0" applyBorder="0" applyAlignment="0" applyProtection="0"/>
    <xf numFmtId="235" fontId="13" fillId="0" borderId="0"/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 applyFill="0" applyAlignment="0" applyProtection="0"/>
    <xf numFmtId="0" fontId="13" fillId="0" borderId="0" applyFill="0" applyAlignment="0" applyProtection="0"/>
    <xf numFmtId="0" fontId="13" fillId="0" borderId="0"/>
    <xf numFmtId="0" fontId="13" fillId="0" borderId="0" applyFill="0" applyAlignment="0" applyProtection="0"/>
    <xf numFmtId="0" fontId="13" fillId="0" borderId="0"/>
    <xf numFmtId="0" fontId="13" fillId="0" borderId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/>
    <xf numFmtId="14" fontId="53" fillId="0" borderId="0" applyFill="0" applyBorder="0" applyAlignment="0"/>
    <xf numFmtId="0" fontId="13" fillId="0" borderId="0" applyFont="0" applyFill="0" applyBorder="0" applyAlignment="0" applyProtection="0"/>
    <xf numFmtId="236" fontId="22" fillId="0" borderId="0" applyFont="0" applyFill="0" applyBorder="0" applyAlignment="0" applyProtection="0"/>
    <xf numFmtId="237" fontId="22" fillId="0" borderId="0" applyFont="0" applyFill="0" applyBorder="0" applyAlignment="0" applyProtection="0"/>
    <xf numFmtId="238" fontId="13" fillId="0" borderId="0"/>
    <xf numFmtId="3" fontId="61" fillId="0" borderId="0" applyFont="0" applyBorder="0" applyAlignment="0"/>
    <xf numFmtId="0" fontId="23" fillId="0" borderId="13">
      <alignment horizontal="left"/>
    </xf>
    <xf numFmtId="0" fontId="23" fillId="0" borderId="13">
      <alignment horizontal="left"/>
    </xf>
    <xf numFmtId="0" fontId="23" fillId="0" borderId="13">
      <alignment horizontal="left"/>
    </xf>
    <xf numFmtId="0" fontId="23" fillId="0" borderId="13">
      <alignment horizontal="left"/>
    </xf>
    <xf numFmtId="0" fontId="23" fillId="0" borderId="13">
      <alignment horizontal="left"/>
    </xf>
    <xf numFmtId="0" fontId="13" fillId="0" borderId="0"/>
    <xf numFmtId="0" fontId="23" fillId="0" borderId="14">
      <alignment horizontal="left"/>
    </xf>
    <xf numFmtId="219" fontId="45" fillId="0" borderId="0" applyFill="0" applyBorder="0" applyAlignment="0"/>
    <xf numFmtId="216" fontId="45" fillId="0" borderId="0" applyFill="0" applyBorder="0" applyAlignment="0"/>
    <xf numFmtId="219" fontId="45" fillId="0" borderId="0" applyFill="0" applyBorder="0" applyAlignment="0"/>
    <xf numFmtId="220" fontId="45" fillId="0" borderId="0" applyFill="0" applyBorder="0" applyAlignment="0"/>
    <xf numFmtId="216" fontId="45" fillId="0" borderId="0" applyFill="0" applyBorder="0" applyAlignment="0"/>
    <xf numFmtId="0" fontId="67" fillId="0" borderId="0" applyNumberFormat="0" applyAlignment="0">
      <alignment horizontal="left"/>
    </xf>
    <xf numFmtId="0" fontId="67" fillId="0" borderId="0"/>
    <xf numFmtId="0" fontId="67" fillId="0" borderId="0"/>
    <xf numFmtId="0" fontId="67" fillId="0" borderId="0" applyNumberFormat="0" applyAlignment="0"/>
    <xf numFmtId="0" fontId="67" fillId="0" borderId="0" applyNumberFormat="0" applyAlignment="0"/>
    <xf numFmtId="0" fontId="13" fillId="0" borderId="0"/>
    <xf numFmtId="0" fontId="67" fillId="0" borderId="0" applyNumberFormat="0" applyAlignment="0">
      <alignment horizontal="left"/>
    </xf>
    <xf numFmtId="239" fontId="61" fillId="0" borderId="0" applyFont="0" applyFill="0" applyBorder="0" applyAlignment="0" applyProtection="0"/>
    <xf numFmtId="226" fontId="13" fillId="0" borderId="0"/>
    <xf numFmtId="0" fontId="13" fillId="0" borderId="0"/>
    <xf numFmtId="0" fontId="68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68" fillId="0" borderId="0"/>
    <xf numFmtId="0" fontId="68" fillId="0" borderId="0"/>
    <xf numFmtId="0" fontId="13" fillId="0" borderId="0"/>
    <xf numFmtId="0" fontId="29" fillId="0" borderId="0"/>
    <xf numFmtId="226" fontId="13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" fillId="0" borderId="0"/>
    <xf numFmtId="3" fontId="61" fillId="0" borderId="0" applyFont="0" applyBorder="0" applyAlignment="0"/>
    <xf numFmtId="2" fontId="13" fillId="0" borderId="0" applyFont="0" applyFill="0" applyBorder="0" applyAlignment="0" applyProtection="0"/>
    <xf numFmtId="2" fontId="13" fillId="0" borderId="0"/>
    <xf numFmtId="2" fontId="13" fillId="0" borderId="0"/>
    <xf numFmtId="2" fontId="13" fillId="0" borderId="0"/>
    <xf numFmtId="2" fontId="13" fillId="0" borderId="0" applyFill="0" applyAlignment="0" applyProtection="0"/>
    <xf numFmtId="2" fontId="13" fillId="0" borderId="0" applyFill="0" applyAlignment="0" applyProtection="0"/>
    <xf numFmtId="0" fontId="13" fillId="0" borderId="0"/>
    <xf numFmtId="2" fontId="13" fillId="0" borderId="0" applyFill="0" applyAlignment="0" applyProtection="0"/>
    <xf numFmtId="2" fontId="13" fillId="0" borderId="0"/>
    <xf numFmtId="2" fontId="13" fillId="0" borderId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0" fontId="13" fillId="0" borderId="0"/>
    <xf numFmtId="2" fontId="13" fillId="0" borderId="0" applyFont="0" applyFill="0" applyBorder="0" applyAlignment="0" applyProtection="0"/>
    <xf numFmtId="0" fontId="70" fillId="9" borderId="0"/>
    <xf numFmtId="0" fontId="70" fillId="9" borderId="0"/>
    <xf numFmtId="0" fontId="70" fillId="9" borderId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13" fillId="0" borderId="0"/>
    <xf numFmtId="0" fontId="70" fillId="9" borderId="0"/>
    <xf numFmtId="0" fontId="70" fillId="9" borderId="0"/>
    <xf numFmtId="0" fontId="70" fillId="9" borderId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13" fillId="0" borderId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13" fillId="0" borderId="0"/>
    <xf numFmtId="38" fontId="36" fillId="2" borderId="0" applyNumberFormat="0" applyBorder="0" applyAlignment="0" applyProtection="0"/>
    <xf numFmtId="0" fontId="36" fillId="43" borderId="0"/>
    <xf numFmtId="0" fontId="36" fillId="43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3" fillId="0" borderId="0"/>
    <xf numFmtId="38" fontId="36" fillId="44" borderId="0" applyNumberFormat="0" applyBorder="0" applyAlignment="0" applyProtection="0"/>
    <xf numFmtId="240" fontId="71" fillId="2" borderId="0" applyBorder="0" applyProtection="0"/>
    <xf numFmtId="0" fontId="72" fillId="45" borderId="0"/>
    <xf numFmtId="0" fontId="73" fillId="0" borderId="0">
      <alignment horizontal="left"/>
    </xf>
    <xf numFmtId="0" fontId="74" fillId="0" borderId="0">
      <alignment horizontal="left"/>
    </xf>
    <xf numFmtId="0" fontId="74" fillId="0" borderId="0">
      <alignment horizontal="left"/>
    </xf>
    <xf numFmtId="0" fontId="74" fillId="0" borderId="0">
      <alignment horizontal="left"/>
    </xf>
    <xf numFmtId="0" fontId="74" fillId="0" borderId="0">
      <alignment horizontal="left"/>
    </xf>
    <xf numFmtId="0" fontId="13" fillId="0" borderId="0"/>
    <xf numFmtId="0" fontId="75" fillId="0" borderId="0">
      <alignment horizontal="left"/>
    </xf>
    <xf numFmtId="0" fontId="74" fillId="0" borderId="15" applyNumberFormat="0" applyAlignment="0" applyProtection="0">
      <alignment horizontal="left" vertical="center"/>
    </xf>
    <xf numFmtId="0" fontId="74" fillId="0" borderId="16"/>
    <xf numFmtId="0" fontId="74" fillId="0" borderId="16"/>
    <xf numFmtId="0" fontId="74" fillId="0" borderId="16" applyNumberFormat="0" applyAlignment="0" applyProtection="0"/>
    <xf numFmtId="0" fontId="74" fillId="0" borderId="16" applyNumberFormat="0" applyAlignment="0" applyProtection="0"/>
    <xf numFmtId="0" fontId="13" fillId="0" borderId="0"/>
    <xf numFmtId="0" fontId="74" fillId="0" borderId="15" applyNumberFormat="0" applyAlignment="0" applyProtection="0">
      <alignment horizontal="left" vertical="center"/>
    </xf>
    <xf numFmtId="0" fontId="74" fillId="0" borderId="17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13" fillId="0" borderId="0"/>
    <xf numFmtId="0" fontId="74" fillId="0" borderId="17">
      <alignment horizontal="left" vertical="center"/>
    </xf>
    <xf numFmtId="0" fontId="77" fillId="0" borderId="19"/>
    <xf numFmtId="0" fontId="77" fillId="0" borderId="19"/>
    <xf numFmtId="0" fontId="76" fillId="0" borderId="0"/>
    <xf numFmtId="0" fontId="76" fillId="0" borderId="0"/>
    <xf numFmtId="0" fontId="76" fillId="0" borderId="0"/>
    <xf numFmtId="0" fontId="76" fillId="0" borderId="0" applyNumberFormat="0" applyFill="0" applyAlignment="0" applyProtection="0"/>
    <xf numFmtId="0" fontId="76" fillId="0" borderId="0" applyNumberFormat="0" applyFill="0" applyAlignment="0" applyProtection="0"/>
    <xf numFmtId="0" fontId="13" fillId="0" borderId="0"/>
    <xf numFmtId="0" fontId="77" fillId="0" borderId="19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13" fillId="0" borderId="0"/>
    <xf numFmtId="0" fontId="76" fillId="0" borderId="0" applyNumberFormat="0" applyFill="0" applyAlignment="0" applyProtection="0"/>
    <xf numFmtId="0" fontId="77" fillId="0" borderId="19"/>
    <xf numFmtId="0" fontId="77" fillId="0" borderId="19"/>
    <xf numFmtId="0" fontId="77" fillId="0" borderId="19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13" fillId="0" borderId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13" fillId="0" borderId="0"/>
    <xf numFmtId="0" fontId="78" fillId="0" borderId="20"/>
    <xf numFmtId="0" fontId="78" fillId="0" borderId="20"/>
    <xf numFmtId="0" fontId="74" fillId="0" borderId="0"/>
    <xf numFmtId="0" fontId="74" fillId="0" borderId="0"/>
    <xf numFmtId="0" fontId="74" fillId="0" borderId="0"/>
    <xf numFmtId="0" fontId="74" fillId="0" borderId="0" applyNumberFormat="0" applyFill="0" applyAlignment="0" applyProtection="0"/>
    <xf numFmtId="0" fontId="74" fillId="0" borderId="0" applyNumberFormat="0" applyFill="0" applyAlignment="0" applyProtection="0"/>
    <xf numFmtId="0" fontId="13" fillId="0" borderId="0"/>
    <xf numFmtId="0" fontId="78" fillId="0" borderId="2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13" fillId="0" borderId="0"/>
    <xf numFmtId="0" fontId="74" fillId="0" borderId="0" applyNumberFormat="0" applyFill="0" applyAlignment="0" applyProtection="0"/>
    <xf numFmtId="0" fontId="78" fillId="0" borderId="20"/>
    <xf numFmtId="0" fontId="78" fillId="0" borderId="20"/>
    <xf numFmtId="0" fontId="78" fillId="0" borderId="2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13" fillId="0" borderId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13" fillId="0" borderId="0"/>
    <xf numFmtId="0" fontId="79" fillId="0" borderId="21"/>
    <xf numFmtId="0" fontId="79" fillId="0" borderId="21"/>
    <xf numFmtId="0" fontId="79" fillId="0" borderId="21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13" fillId="0" borderId="0"/>
    <xf numFmtId="0" fontId="79" fillId="0" borderId="21"/>
    <xf numFmtId="0" fontId="79" fillId="0" borderId="21"/>
    <xf numFmtId="0" fontId="79" fillId="0" borderId="21"/>
    <xf numFmtId="0" fontId="79" fillId="0" borderId="21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13" fillId="0" borderId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13" fillId="0" borderId="0"/>
    <xf numFmtId="0" fontId="79" fillId="0" borderId="0"/>
    <xf numFmtId="0" fontId="79" fillId="0" borderId="0"/>
    <xf numFmtId="0" fontId="79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/>
    <xf numFmtId="0" fontId="79" fillId="0" borderId="0"/>
    <xf numFmtId="0" fontId="79" fillId="0" borderId="0"/>
    <xf numFmtId="0" fontId="79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/>
    <xf numFmtId="0" fontId="50" fillId="0" borderId="0" applyFill="0" applyAlignment="0" applyProtection="0">
      <protection locked="0"/>
    </xf>
    <xf numFmtId="0" fontId="50" fillId="0" borderId="8" applyFill="0" applyAlignment="0" applyProtection="0">
      <protection locked="0"/>
    </xf>
    <xf numFmtId="0" fontId="76" fillId="0" borderId="0" applyProtection="0"/>
    <xf numFmtId="241" fontId="14" fillId="0" borderId="0">
      <protection locked="0"/>
    </xf>
    <xf numFmtId="241" fontId="14" fillId="0" borderId="0">
      <protection locked="0"/>
    </xf>
    <xf numFmtId="241" fontId="14" fillId="0" borderId="0">
      <protection locked="0"/>
    </xf>
    <xf numFmtId="241" fontId="14" fillId="0" borderId="0">
      <protection locked="0"/>
    </xf>
    <xf numFmtId="241" fontId="14" fillId="0" borderId="0">
      <protection locked="0"/>
    </xf>
    <xf numFmtId="0" fontId="13" fillId="0" borderId="0"/>
    <xf numFmtId="242" fontId="14" fillId="0" borderId="0">
      <protection locked="0"/>
    </xf>
    <xf numFmtId="0" fontId="74" fillId="0" borderId="0" applyProtection="0"/>
    <xf numFmtId="241" fontId="14" fillId="0" borderId="0">
      <protection locked="0"/>
    </xf>
    <xf numFmtId="241" fontId="14" fillId="0" borderId="0">
      <protection locked="0"/>
    </xf>
    <xf numFmtId="241" fontId="14" fillId="0" borderId="0">
      <protection locked="0"/>
    </xf>
    <xf numFmtId="241" fontId="14" fillId="0" borderId="0">
      <protection locked="0"/>
    </xf>
    <xf numFmtId="0" fontId="13" fillId="0" borderId="0"/>
    <xf numFmtId="242" fontId="14" fillId="0" borderId="0">
      <protection locked="0"/>
    </xf>
    <xf numFmtId="0" fontId="80" fillId="0" borderId="22">
      <alignment horizontal="center"/>
    </xf>
    <xf numFmtId="0" fontId="80" fillId="0" borderId="0">
      <alignment horizontal="center"/>
    </xf>
    <xf numFmtId="205" fontId="23" fillId="0" borderId="0" applyFont="0" applyFill="0" applyBorder="0" applyAlignment="0" applyProtection="0"/>
    <xf numFmtId="10" fontId="36" fillId="46" borderId="7" applyNumberFormat="0" applyBorder="0" applyAlignment="0" applyProtection="0"/>
    <xf numFmtId="0" fontId="36" fillId="43" borderId="0"/>
    <xf numFmtId="0" fontId="36" fillId="43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3" fillId="0" borderId="0"/>
    <xf numFmtId="10" fontId="36" fillId="44" borderId="7" applyNumberFormat="0" applyBorder="0" applyAlignment="0" applyProtection="0"/>
    <xf numFmtId="0" fontId="81" fillId="15" borderId="9"/>
    <xf numFmtId="0" fontId="81" fillId="15" borderId="9"/>
    <xf numFmtId="0" fontId="81" fillId="15" borderId="9"/>
    <xf numFmtId="0" fontId="81" fillId="15" borderId="9" applyNumberFormat="0" applyAlignment="0" applyProtection="0"/>
    <xf numFmtId="0" fontId="81" fillId="15" borderId="9" applyNumberFormat="0" applyAlignment="0" applyProtection="0"/>
    <xf numFmtId="0" fontId="13" fillId="0" borderId="0"/>
    <xf numFmtId="0" fontId="81" fillId="15" borderId="9"/>
    <xf numFmtId="0" fontId="13" fillId="0" borderId="0"/>
    <xf numFmtId="0" fontId="81" fillId="15" borderId="9"/>
    <xf numFmtId="0" fontId="81" fillId="15" borderId="9"/>
    <xf numFmtId="0" fontId="81" fillId="15" borderId="9"/>
    <xf numFmtId="0" fontId="81" fillId="15" borderId="9" applyNumberFormat="0" applyAlignment="0" applyProtection="0"/>
    <xf numFmtId="0" fontId="81" fillId="15" borderId="9" applyNumberFormat="0" applyAlignment="0" applyProtection="0"/>
    <xf numFmtId="0" fontId="13" fillId="0" borderId="0"/>
    <xf numFmtId="0" fontId="81" fillId="14" borderId="9" applyNumberFormat="0" applyAlignment="0" applyProtection="0"/>
    <xf numFmtId="0" fontId="81" fillId="15" borderId="9"/>
    <xf numFmtId="0" fontId="81" fillId="15" borderId="9"/>
    <xf numFmtId="0" fontId="81" fillId="15" borderId="9"/>
    <xf numFmtId="0" fontId="81" fillId="15" borderId="9" applyNumberFormat="0" applyAlignment="0" applyProtection="0"/>
    <xf numFmtId="0" fontId="81" fillId="15" borderId="9" applyNumberFormat="0" applyAlignment="0" applyProtection="0"/>
    <xf numFmtId="0" fontId="13" fillId="0" borderId="0"/>
    <xf numFmtId="0" fontId="81" fillId="15" borderId="9"/>
    <xf numFmtId="0" fontId="81" fillId="15" borderId="9"/>
    <xf numFmtId="0" fontId="81" fillId="15" borderId="9"/>
    <xf numFmtId="0" fontId="81" fillId="15" borderId="9"/>
    <xf numFmtId="0" fontId="81" fillId="15" borderId="9" applyNumberFormat="0" applyAlignment="0" applyProtection="0"/>
    <xf numFmtId="0" fontId="81" fillId="15" borderId="9" applyNumberFormat="0" applyAlignment="0" applyProtection="0"/>
    <xf numFmtId="0" fontId="13" fillId="0" borderId="0"/>
    <xf numFmtId="0" fontId="81" fillId="15" borderId="9"/>
    <xf numFmtId="0" fontId="81" fillId="15" borderId="9"/>
    <xf numFmtId="0" fontId="81" fillId="15" borderId="9"/>
    <xf numFmtId="0" fontId="81" fillId="15" borderId="9"/>
    <xf numFmtId="0" fontId="81" fillId="15" borderId="9" applyNumberFormat="0" applyAlignment="0" applyProtection="0"/>
    <xf numFmtId="0" fontId="81" fillId="15" borderId="9" applyNumberFormat="0" applyAlignment="0" applyProtection="0"/>
    <xf numFmtId="0" fontId="13" fillId="0" borderId="0"/>
    <xf numFmtId="0" fontId="81" fillId="15" borderId="9"/>
    <xf numFmtId="0" fontId="81" fillId="15" borderId="9"/>
    <xf numFmtId="0" fontId="81" fillId="15" borderId="9"/>
    <xf numFmtId="0" fontId="81" fillId="15" borderId="9"/>
    <xf numFmtId="0" fontId="81" fillId="15" borderId="9" applyNumberFormat="0" applyAlignment="0" applyProtection="0"/>
    <xf numFmtId="0" fontId="81" fillId="15" borderId="9" applyNumberFormat="0" applyAlignment="0" applyProtection="0"/>
    <xf numFmtId="0" fontId="13" fillId="0" borderId="0"/>
    <xf numFmtId="0" fontId="81" fillId="15" borderId="9"/>
    <xf numFmtId="0" fontId="81" fillId="15" borderId="9"/>
    <xf numFmtId="0" fontId="81" fillId="15" borderId="9"/>
    <xf numFmtId="0" fontId="81" fillId="15" borderId="9"/>
    <xf numFmtId="0" fontId="81" fillId="15" borderId="9" applyNumberFormat="0" applyAlignment="0" applyProtection="0"/>
    <xf numFmtId="0" fontId="81" fillId="15" borderId="9" applyNumberFormat="0" applyAlignment="0" applyProtection="0"/>
    <xf numFmtId="0" fontId="13" fillId="0" borderId="0"/>
    <xf numFmtId="0" fontId="81" fillId="15" borderId="9"/>
    <xf numFmtId="0" fontId="81" fillId="15" borderId="9"/>
    <xf numFmtId="0" fontId="81" fillId="15" borderId="9"/>
    <xf numFmtId="0" fontId="81" fillId="15" borderId="9"/>
    <xf numFmtId="0" fontId="81" fillId="15" borderId="9" applyNumberFormat="0" applyAlignment="0" applyProtection="0"/>
    <xf numFmtId="0" fontId="81" fillId="15" borderId="9" applyNumberFormat="0" applyAlignment="0" applyProtection="0"/>
    <xf numFmtId="0" fontId="13" fillId="0" borderId="0"/>
    <xf numFmtId="0" fontId="81" fillId="15" borderId="9"/>
    <xf numFmtId="0" fontId="81" fillId="15" borderId="9" applyNumberFormat="0" applyAlignment="0" applyProtection="0"/>
    <xf numFmtId="215" fontId="23" fillId="47" borderId="0"/>
    <xf numFmtId="215" fontId="23" fillId="47" borderId="0"/>
    <xf numFmtId="215" fontId="23" fillId="47" borderId="0"/>
    <xf numFmtId="215" fontId="23" fillId="47" borderId="0"/>
    <xf numFmtId="215" fontId="23" fillId="47" borderId="0"/>
    <xf numFmtId="0" fontId="13" fillId="0" borderId="0"/>
    <xf numFmtId="215" fontId="23" fillId="48" borderId="0"/>
    <xf numFmtId="0" fontId="61" fillId="0" borderId="0"/>
    <xf numFmtId="0" fontId="13" fillId="0" borderId="0"/>
    <xf numFmtId="219" fontId="45" fillId="0" borderId="0" applyFill="0" applyBorder="0" applyAlignment="0"/>
    <xf numFmtId="216" fontId="45" fillId="0" borderId="0" applyFill="0" applyBorder="0" applyAlignment="0"/>
    <xf numFmtId="219" fontId="45" fillId="0" borderId="0" applyFill="0" applyBorder="0" applyAlignment="0"/>
    <xf numFmtId="220" fontId="45" fillId="0" borderId="0" applyFill="0" applyBorder="0" applyAlignment="0"/>
    <xf numFmtId="216" fontId="45" fillId="0" borderId="0" applyFill="0" applyBorder="0" applyAlignment="0"/>
    <xf numFmtId="0" fontId="82" fillId="0" borderId="23"/>
    <xf numFmtId="0" fontId="82" fillId="0" borderId="23"/>
    <xf numFmtId="0" fontId="82" fillId="0" borderId="23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13" fillId="0" borderId="0"/>
    <xf numFmtId="0" fontId="82" fillId="0" borderId="23"/>
    <xf numFmtId="0" fontId="82" fillId="0" borderId="23"/>
    <xf numFmtId="0" fontId="82" fillId="0" borderId="23"/>
    <xf numFmtId="0" fontId="82" fillId="0" borderId="23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13" fillId="0" borderId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13" fillId="0" borderId="0"/>
    <xf numFmtId="215" fontId="23" fillId="49" borderId="0"/>
    <xf numFmtId="215" fontId="23" fillId="49" borderId="0"/>
    <xf numFmtId="215" fontId="23" fillId="49" borderId="0"/>
    <xf numFmtId="215" fontId="23" fillId="49" borderId="0"/>
    <xf numFmtId="215" fontId="23" fillId="49" borderId="0"/>
    <xf numFmtId="0" fontId="13" fillId="0" borderId="0"/>
    <xf numFmtId="215" fontId="23" fillId="50" borderId="0"/>
    <xf numFmtId="3" fontId="83" fillId="0" borderId="24" applyNumberFormat="0" applyAlignment="0">
      <alignment horizontal="center" vertical="center"/>
    </xf>
    <xf numFmtId="3" fontId="84" fillId="0" borderId="24" applyNumberFormat="0" applyAlignment="0">
      <alignment horizontal="center" vertical="center"/>
    </xf>
    <xf numFmtId="3" fontId="85" fillId="0" borderId="24" applyNumberFormat="0" applyAlignment="0">
      <alignment horizontal="center" vertical="center"/>
    </xf>
    <xf numFmtId="0" fontId="63" fillId="0" borderId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86" fillId="0" borderId="22"/>
    <xf numFmtId="0" fontId="50" fillId="0" borderId="25"/>
    <xf numFmtId="0" fontId="50" fillId="0" borderId="25"/>
    <xf numFmtId="0" fontId="50" fillId="0" borderId="25"/>
    <xf numFmtId="0" fontId="50" fillId="0" borderId="25"/>
    <xf numFmtId="0" fontId="13" fillId="0" borderId="0"/>
    <xf numFmtId="0" fontId="87" fillId="0" borderId="22"/>
    <xf numFmtId="172" fontId="13" fillId="0" borderId="0"/>
    <xf numFmtId="243" fontId="13" fillId="0" borderId="0"/>
    <xf numFmtId="244" fontId="88" fillId="0" borderId="0" applyFont="0" applyFill="0" applyBorder="0" applyAlignment="0" applyProtection="0"/>
    <xf numFmtId="245" fontId="88" fillId="0" borderId="0" applyFont="0" applyFill="0" applyBorder="0" applyAlignment="0" applyProtection="0"/>
    <xf numFmtId="246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0" fontId="89" fillId="0" borderId="0" applyNumberFormat="0" applyFont="0" applyFill="0" applyAlignment="0"/>
    <xf numFmtId="0" fontId="13" fillId="0" borderId="0"/>
    <xf numFmtId="0" fontId="13" fillId="0" borderId="0"/>
    <xf numFmtId="0" fontId="13" fillId="0" borderId="0" applyNumberFormat="0" applyFill="0" applyAlignment="0"/>
    <xf numFmtId="0" fontId="13" fillId="0" borderId="0" applyNumberFormat="0" applyFill="0" applyAlignment="0"/>
    <xf numFmtId="0" fontId="13" fillId="0" borderId="0"/>
    <xf numFmtId="0" fontId="89" fillId="0" borderId="0" applyNumberFormat="0" applyFont="0" applyFill="0" applyAlignment="0"/>
    <xf numFmtId="0" fontId="13" fillId="0" borderId="0"/>
    <xf numFmtId="0" fontId="13" fillId="0" borderId="0" applyNumberFormat="0" applyFill="0" applyAlignment="0"/>
    <xf numFmtId="0" fontId="90" fillId="52" borderId="0"/>
    <xf numFmtId="0" fontId="90" fillId="52" borderId="0"/>
    <xf numFmtId="0" fontId="90" fillId="52" borderId="0"/>
    <xf numFmtId="0" fontId="90" fillId="52" borderId="0" applyNumberFormat="0" applyBorder="0" applyAlignment="0" applyProtection="0"/>
    <xf numFmtId="0" fontId="90" fillId="52" borderId="0" applyNumberFormat="0" applyBorder="0" applyAlignment="0" applyProtection="0"/>
    <xf numFmtId="0" fontId="13" fillId="0" borderId="0"/>
    <xf numFmtId="0" fontId="90" fillId="52" borderId="0"/>
    <xf numFmtId="0" fontId="90" fillId="52" borderId="0"/>
    <xf numFmtId="0" fontId="90" fillId="52" borderId="0"/>
    <xf numFmtId="0" fontId="90" fillId="52" borderId="0" applyNumberFormat="0" applyBorder="0" applyAlignment="0" applyProtection="0"/>
    <xf numFmtId="0" fontId="90" fillId="52" borderId="0" applyNumberFormat="0" applyBorder="0" applyAlignment="0" applyProtection="0"/>
    <xf numFmtId="0" fontId="13" fillId="0" borderId="0"/>
    <xf numFmtId="0" fontId="90" fillId="51" borderId="0" applyNumberFormat="0" applyBorder="0" applyAlignment="0" applyProtection="0"/>
    <xf numFmtId="0" fontId="90" fillId="52" borderId="0" applyNumberFormat="0" applyBorder="0" applyAlignment="0" applyProtection="0"/>
    <xf numFmtId="0" fontId="13" fillId="0" borderId="0"/>
    <xf numFmtId="0" fontId="62" fillId="0" borderId="0"/>
    <xf numFmtId="37" fontId="91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/>
    <xf numFmtId="0" fontId="13" fillId="0" borderId="0" applyNumberFormat="0" applyFill="0" applyBorder="0" applyAlignment="0"/>
    <xf numFmtId="0" fontId="13" fillId="0" borderId="0"/>
    <xf numFmtId="0" fontId="92" fillId="0" borderId="7" applyNumberFormat="0" applyFont="0" applyFill="0" applyBorder="0" applyAlignment="0">
      <alignment horizontal="center"/>
    </xf>
    <xf numFmtId="248" fontId="93" fillId="0" borderId="0"/>
    <xf numFmtId="249" fontId="94" fillId="0" borderId="0"/>
    <xf numFmtId="249" fontId="94" fillId="0" borderId="0"/>
    <xf numFmtId="249" fontId="94" fillId="0" borderId="0"/>
    <xf numFmtId="249" fontId="94" fillId="0" borderId="0"/>
    <xf numFmtId="0" fontId="13" fillId="0" borderId="0"/>
    <xf numFmtId="250" fontId="95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59" fillId="0" borderId="0"/>
    <xf numFmtId="0" fontId="59" fillId="0" borderId="0"/>
    <xf numFmtId="0" fontId="59" fillId="0" borderId="0"/>
    <xf numFmtId="0" fontId="2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6" fillId="0" borderId="0"/>
    <xf numFmtId="0" fontId="13" fillId="0" borderId="0"/>
    <xf numFmtId="0" fontId="96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9" fillId="0" borderId="0"/>
    <xf numFmtId="0" fontId="6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61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59" fillId="0" borderId="0"/>
    <xf numFmtId="0" fontId="13" fillId="54" borderId="26"/>
    <xf numFmtId="0" fontId="13" fillId="54" borderId="26"/>
    <xf numFmtId="0" fontId="13" fillId="54" borderId="26"/>
    <xf numFmtId="0" fontId="13" fillId="54" borderId="26" applyNumberFormat="0" applyAlignment="0" applyProtection="0"/>
    <xf numFmtId="0" fontId="13" fillId="54" borderId="26" applyNumberFormat="0" applyAlignment="0" applyProtection="0"/>
    <xf numFmtId="0" fontId="13" fillId="0" borderId="0"/>
    <xf numFmtId="0" fontId="13" fillId="54" borderId="26"/>
    <xf numFmtId="0" fontId="13" fillId="54" borderId="26"/>
    <xf numFmtId="0" fontId="13" fillId="54" borderId="26"/>
    <xf numFmtId="0" fontId="13" fillId="54" borderId="26"/>
    <xf numFmtId="0" fontId="13" fillId="54" borderId="26" applyNumberFormat="0" applyAlignment="0" applyProtection="0"/>
    <xf numFmtId="0" fontId="13" fillId="54" borderId="26" applyNumberFormat="0" applyAlignment="0" applyProtection="0"/>
    <xf numFmtId="0" fontId="13" fillId="0" borderId="0"/>
    <xf numFmtId="0" fontId="29" fillId="53" borderId="26" applyNumberFormat="0" applyFont="0" applyAlignment="0" applyProtection="0"/>
    <xf numFmtId="0" fontId="13" fillId="54" borderId="26" applyNumberFormat="0" applyAlignment="0" applyProtection="0"/>
    <xf numFmtId="0" fontId="13" fillId="0" borderId="0"/>
    <xf numFmtId="251" fontId="97" fillId="0" borderId="0" applyFont="0" applyFill="0" applyBorder="0" applyProtection="0">
      <alignment vertical="top" wrapText="1"/>
    </xf>
    <xf numFmtId="192" fontId="98" fillId="0" borderId="0" applyFont="0" applyFill="0" applyBorder="0" applyAlignment="0" applyProtection="0"/>
    <xf numFmtId="202" fontId="9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/>
    <xf numFmtId="0" fontId="62" fillId="0" borderId="0"/>
    <xf numFmtId="0" fontId="99" fillId="3" borderId="27"/>
    <xf numFmtId="0" fontId="99" fillId="3" borderId="27"/>
    <xf numFmtId="0" fontId="99" fillId="3" borderId="27"/>
    <xf numFmtId="0" fontId="99" fillId="3" borderId="27" applyNumberFormat="0" applyAlignment="0" applyProtection="0"/>
    <xf numFmtId="0" fontId="99" fillId="3" borderId="27" applyNumberFormat="0" applyAlignment="0" applyProtection="0"/>
    <xf numFmtId="0" fontId="13" fillId="0" borderId="0"/>
    <xf numFmtId="0" fontId="99" fillId="3" borderId="27"/>
    <xf numFmtId="0" fontId="99" fillId="3" borderId="27"/>
    <xf numFmtId="0" fontId="99" fillId="3" borderId="27"/>
    <xf numFmtId="0" fontId="99" fillId="3" borderId="27"/>
    <xf numFmtId="0" fontId="99" fillId="3" borderId="27" applyNumberFormat="0" applyAlignment="0" applyProtection="0"/>
    <xf numFmtId="0" fontId="99" fillId="3" borderId="27" applyNumberFormat="0" applyAlignment="0" applyProtection="0"/>
    <xf numFmtId="0" fontId="13" fillId="0" borderId="0"/>
    <xf numFmtId="0" fontId="99" fillId="40" borderId="27" applyNumberFormat="0" applyAlignment="0" applyProtection="0"/>
    <xf numFmtId="0" fontId="99" fillId="3" borderId="27" applyNumberFormat="0" applyAlignment="0" applyProtection="0"/>
    <xf numFmtId="0" fontId="13" fillId="0" borderId="0"/>
    <xf numFmtId="14" fontId="39" fillId="0" borderId="0">
      <alignment horizontal="center" wrapText="1"/>
      <protection locked="0"/>
    </xf>
    <xf numFmtId="14" fontId="39" fillId="0" borderId="0">
      <alignment horizontal="center" wrapText="1"/>
      <protection locked="0"/>
    </xf>
    <xf numFmtId="14" fontId="39" fillId="0" borderId="0">
      <alignment horizontal="center" wrapText="1"/>
      <protection locked="0"/>
    </xf>
    <xf numFmtId="14" fontId="39" fillId="0" borderId="0">
      <alignment horizontal="center" wrapText="1"/>
      <protection locked="0"/>
    </xf>
    <xf numFmtId="14" fontId="39" fillId="0" borderId="0">
      <alignment horizontal="center" wrapText="1"/>
      <protection locked="0"/>
    </xf>
    <xf numFmtId="0" fontId="13" fillId="0" borderId="0"/>
    <xf numFmtId="14" fontId="39" fillId="0" borderId="0">
      <alignment horizontal="center" wrapText="1"/>
      <protection locked="0"/>
    </xf>
    <xf numFmtId="252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/>
    <xf numFmtId="10" fontId="13" fillId="0" borderId="0"/>
    <xf numFmtId="10" fontId="13" fillId="0" borderId="0" applyFill="0" applyBorder="0" applyAlignment="0" applyProtection="0"/>
    <xf numFmtId="10" fontId="13" fillId="0" borderId="0" applyFill="0" applyBorder="0" applyAlignment="0" applyProtection="0"/>
    <xf numFmtId="0" fontId="13" fillId="0" borderId="0"/>
    <xf numFmtId="10" fontId="13" fillId="0" borderId="0" applyFont="0" applyFill="0" applyBorder="0" applyAlignment="0" applyProtection="0"/>
    <xf numFmtId="255" fontId="13" fillId="0" borderId="0" applyFont="0" applyFill="0" applyBorder="0" applyAlignment="0" applyProtection="0"/>
    <xf numFmtId="256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57" fontId="13" fillId="0" borderId="0" applyFont="0" applyFill="0" applyBorder="0" applyAlignment="0" applyProtection="0"/>
    <xf numFmtId="258" fontId="13" fillId="0" borderId="0" applyFont="0" applyFill="0" applyBorder="0" applyAlignment="0" applyProtection="0"/>
    <xf numFmtId="259" fontId="13" fillId="0" borderId="0" applyFont="0" applyFill="0" applyBorder="0" applyAlignment="0" applyProtection="0"/>
    <xf numFmtId="9" fontId="13" fillId="0" borderId="0"/>
    <xf numFmtId="9" fontId="13" fillId="0" borderId="0"/>
    <xf numFmtId="9" fontId="13" fillId="0" borderId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13" fillId="0" borderId="0"/>
    <xf numFmtId="9" fontId="100" fillId="0" borderId="0" applyFill="0" applyBorder="0" applyAlignment="0" applyProtection="0"/>
    <xf numFmtId="9" fontId="13" fillId="0" borderId="0"/>
    <xf numFmtId="9" fontId="13" fillId="0" borderId="0"/>
    <xf numFmtId="9" fontId="13" fillId="0" borderId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13" fillId="0" borderId="0"/>
    <xf numFmtId="9" fontId="13" fillId="0" borderId="0"/>
    <xf numFmtId="9" fontId="13" fillId="0" borderId="0"/>
    <xf numFmtId="9" fontId="13" fillId="0" borderId="0"/>
    <xf numFmtId="9" fontId="13" fillId="0" borderId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13" fillId="0" borderId="0"/>
    <xf numFmtId="9" fontId="29" fillId="0" borderId="0" applyFont="0" applyFill="0" applyBorder="0" applyAlignment="0" applyProtection="0"/>
    <xf numFmtId="9" fontId="13" fillId="0" borderId="0"/>
    <xf numFmtId="9" fontId="13" fillId="0" borderId="0"/>
    <xf numFmtId="9" fontId="13" fillId="0" borderId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13" fillId="0" borderId="0"/>
    <xf numFmtId="9" fontId="13" fillId="0" borderId="0"/>
    <xf numFmtId="9" fontId="22" fillId="0" borderId="28" applyNumberFormat="0" applyBorder="0"/>
    <xf numFmtId="0" fontId="22" fillId="0" borderId="0"/>
    <xf numFmtId="0" fontId="22" fillId="0" borderId="0"/>
    <xf numFmtId="0" fontId="22" fillId="0" borderId="0" applyNumberFormat="0" applyBorder="0"/>
    <xf numFmtId="0" fontId="22" fillId="0" borderId="0" applyNumberFormat="0" applyBorder="0"/>
    <xf numFmtId="0" fontId="13" fillId="0" borderId="0"/>
    <xf numFmtId="9" fontId="22" fillId="0" borderId="28" applyNumberFormat="0" applyBorder="0"/>
    <xf numFmtId="219" fontId="45" fillId="0" borderId="0" applyFill="0" applyBorder="0" applyAlignment="0"/>
    <xf numFmtId="216" fontId="45" fillId="0" borderId="0" applyFill="0" applyBorder="0" applyAlignment="0"/>
    <xf numFmtId="219" fontId="45" fillId="0" borderId="0" applyFill="0" applyBorder="0" applyAlignment="0"/>
    <xf numFmtId="220" fontId="45" fillId="0" borderId="0" applyFill="0" applyBorder="0" applyAlignment="0"/>
    <xf numFmtId="216" fontId="45" fillId="0" borderId="0" applyFill="0" applyBorder="0" applyAlignment="0"/>
    <xf numFmtId="0" fontId="101" fillId="0" borderId="0"/>
    <xf numFmtId="234" fontId="62" fillId="0" borderId="0"/>
    <xf numFmtId="234" fontId="62" fillId="0" borderId="0"/>
    <xf numFmtId="234" fontId="62" fillId="0" borderId="0"/>
    <xf numFmtId="234" fontId="62" fillId="0" borderId="0"/>
    <xf numFmtId="0" fontId="13" fillId="0" borderId="0"/>
    <xf numFmtId="5" fontId="102" fillId="0" borderId="0"/>
    <xf numFmtId="0" fontId="22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/>
    <xf numFmtId="0" fontId="22" fillId="0" borderId="0" applyNumberFormat="0" applyFont="0" applyFill="0" applyBorder="0" applyAlignment="0" applyProtection="0">
      <alignment horizontal="left"/>
    </xf>
    <xf numFmtId="0" fontId="103" fillId="0" borderId="22">
      <alignment horizontal="center"/>
    </xf>
    <xf numFmtId="0" fontId="104" fillId="55" borderId="0" applyNumberFormat="0" applyFont="0" applyBorder="0" applyAlignment="0">
      <alignment horizontal="center"/>
    </xf>
    <xf numFmtId="0" fontId="105" fillId="0" borderId="0" applyNumberFormat="0" applyFill="0" applyBorder="0" applyAlignment="0" applyProtection="0"/>
    <xf numFmtId="14" fontId="106" fillId="0" borderId="0" applyNumberForma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/>
    <xf numFmtId="260" fontId="13" fillId="0" borderId="0" applyNumberFormat="0" applyFill="0" applyBorder="0" applyAlignment="0" applyProtection="0">
      <alignment horizontal="left"/>
    </xf>
    <xf numFmtId="205" fontId="23" fillId="0" borderId="0" applyFont="0" applyFill="0" applyBorder="0" applyAlignment="0" applyProtection="0"/>
    <xf numFmtId="0" fontId="104" fillId="1" borderId="17" applyNumberFormat="0" applyFont="0" applyAlignment="0">
      <alignment horizontal="center"/>
    </xf>
    <xf numFmtId="0" fontId="107" fillId="0" borderId="0" applyNumberFormat="0" applyFill="0" applyBorder="0" applyAlignment="0">
      <alignment horizontal="center"/>
    </xf>
    <xf numFmtId="0" fontId="108" fillId="0" borderId="0"/>
    <xf numFmtId="0" fontId="8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8" fillId="0" borderId="0" applyNumberFormat="0" applyFill="0" applyBorder="0" applyAlignment="0" applyProtection="0"/>
    <xf numFmtId="180" fontId="23" fillId="0" borderId="0" applyFont="0" applyFill="0" applyBorder="0" applyAlignment="0" applyProtection="0"/>
    <xf numFmtId="201" fontId="14" fillId="0" borderId="0" applyFont="0" applyFill="0" applyBorder="0" applyAlignment="0" applyProtection="0"/>
    <xf numFmtId="204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99" fontId="13" fillId="0" borderId="0"/>
    <xf numFmtId="199" fontId="13" fillId="0" borderId="0"/>
    <xf numFmtId="199" fontId="13" fillId="0" borderId="0"/>
    <xf numFmtId="199" fontId="13" fillId="0" borderId="0" applyFill="0" applyBorder="0" applyAlignment="0" applyProtection="0"/>
    <xf numFmtId="199" fontId="13" fillId="0" borderId="0" applyFill="0" applyBorder="0" applyAlignment="0" applyProtection="0"/>
    <xf numFmtId="0" fontId="13" fillId="0" borderId="0"/>
    <xf numFmtId="202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99" fontId="13" fillId="0" borderId="0"/>
    <xf numFmtId="199" fontId="13" fillId="0" borderId="0"/>
    <xf numFmtId="199" fontId="13" fillId="0" borderId="0"/>
    <xf numFmtId="199" fontId="13" fillId="0" borderId="0" applyFill="0" applyBorder="0" applyAlignment="0" applyProtection="0"/>
    <xf numFmtId="199" fontId="13" fillId="0" borderId="0" applyFill="0" applyBorder="0" applyAlignment="0" applyProtection="0"/>
    <xf numFmtId="0" fontId="13" fillId="0" borderId="0"/>
    <xf numFmtId="202" fontId="23" fillId="0" borderId="0" applyFont="0" applyFill="0" applyBorder="0" applyAlignment="0" applyProtection="0"/>
    <xf numFmtId="201" fontId="14" fillId="0" borderId="0" applyFont="0" applyFill="0" applyBorder="0" applyAlignment="0" applyProtection="0"/>
    <xf numFmtId="204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182" fontId="13" fillId="0" borderId="0"/>
    <xf numFmtId="182" fontId="13" fillId="0" borderId="0"/>
    <xf numFmtId="182" fontId="13" fillId="0" borderId="0"/>
    <xf numFmtId="182" fontId="13" fillId="0" borderId="0" applyFill="0" applyBorder="0" applyAlignment="0" applyProtection="0"/>
    <xf numFmtId="182" fontId="13" fillId="0" borderId="0" applyFill="0" applyBorder="0" applyAlignment="0" applyProtection="0"/>
    <xf numFmtId="0" fontId="13" fillId="0" borderId="0"/>
    <xf numFmtId="4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14" fontId="109" fillId="0" borderId="0"/>
    <xf numFmtId="0" fontId="8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87" fillId="0" borderId="0"/>
    <xf numFmtId="40" fontId="110" fillId="0" borderId="0" applyBorder="0">
      <alignment horizontal="right"/>
    </xf>
    <xf numFmtId="261" fontId="111" fillId="0" borderId="0">
      <alignment horizontal="right"/>
    </xf>
    <xf numFmtId="261" fontId="111" fillId="0" borderId="0">
      <alignment horizontal="right"/>
    </xf>
    <xf numFmtId="261" fontId="111" fillId="0" borderId="0" applyBorder="0">
      <alignment horizontal="right"/>
    </xf>
    <xf numFmtId="261" fontId="111" fillId="0" borderId="0" applyBorder="0">
      <alignment horizontal="right"/>
    </xf>
    <xf numFmtId="0" fontId="13" fillId="0" borderId="0"/>
    <xf numFmtId="40" fontId="112" fillId="0" borderId="0" applyBorder="0">
      <alignment horizontal="right"/>
    </xf>
    <xf numFmtId="0" fontId="113" fillId="0" borderId="0"/>
    <xf numFmtId="262" fontId="114" fillId="0" borderId="29">
      <alignment horizontal="right" vertical="center"/>
    </xf>
    <xf numFmtId="263" fontId="114" fillId="0" borderId="30">
      <alignment horizontal="right" vertical="center"/>
    </xf>
    <xf numFmtId="263" fontId="114" fillId="0" borderId="30">
      <alignment horizontal="right" vertical="center"/>
    </xf>
    <xf numFmtId="263" fontId="114" fillId="0" borderId="30">
      <alignment horizontal="right" vertical="center"/>
    </xf>
    <xf numFmtId="263" fontId="114" fillId="0" borderId="30">
      <alignment horizontal="right" vertical="center"/>
    </xf>
    <xf numFmtId="0" fontId="13" fillId="0" borderId="0"/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5" fillId="0" borderId="29">
      <alignment horizontal="right" vertical="center"/>
    </xf>
    <xf numFmtId="262" fontId="115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5" fillId="0" borderId="29">
      <alignment horizontal="right" vertical="center"/>
    </xf>
    <xf numFmtId="262" fontId="115" fillId="0" borderId="29">
      <alignment horizontal="right" vertical="center"/>
    </xf>
    <xf numFmtId="262" fontId="114" fillId="0" borderId="29">
      <alignment horizontal="right" vertical="center"/>
    </xf>
    <xf numFmtId="263" fontId="114" fillId="0" borderId="30">
      <alignment horizontal="right" vertical="center"/>
    </xf>
    <xf numFmtId="263" fontId="114" fillId="0" borderId="30">
      <alignment horizontal="right" vertical="center"/>
    </xf>
    <xf numFmtId="263" fontId="114" fillId="0" borderId="30">
      <alignment horizontal="right" vertical="center"/>
    </xf>
    <xf numFmtId="263" fontId="114" fillId="0" borderId="30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4" fontId="116" fillId="0" borderId="30">
      <alignment horizontal="right" vertical="center"/>
    </xf>
    <xf numFmtId="264" fontId="116" fillId="0" borderId="30">
      <alignment horizontal="right" vertical="center"/>
    </xf>
    <xf numFmtId="264" fontId="116" fillId="0" borderId="30">
      <alignment horizontal="right" vertical="center"/>
    </xf>
    <xf numFmtId="264" fontId="116" fillId="0" borderId="30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49" fontId="53" fillId="0" borderId="0" applyFill="0" applyBorder="0" applyAlignment="0"/>
    <xf numFmtId="265" fontId="13" fillId="0" borderId="0" applyFill="0" applyBorder="0" applyAlignment="0"/>
    <xf numFmtId="266" fontId="13" fillId="0" borderId="0" applyFill="0" applyBorder="0" applyAlignment="0"/>
    <xf numFmtId="184" fontId="114" fillId="0" borderId="29">
      <alignment horizontal="center"/>
    </xf>
    <xf numFmtId="267" fontId="114" fillId="0" borderId="30">
      <alignment horizontal="center"/>
    </xf>
    <xf numFmtId="267" fontId="114" fillId="0" borderId="30">
      <alignment horizontal="center"/>
    </xf>
    <xf numFmtId="267" fontId="114" fillId="0" borderId="30">
      <alignment horizontal="center"/>
    </xf>
    <xf numFmtId="267" fontId="114" fillId="0" borderId="30">
      <alignment horizontal="center"/>
    </xf>
    <xf numFmtId="0" fontId="13" fillId="0" borderId="0"/>
    <xf numFmtId="184" fontId="114" fillId="0" borderId="29">
      <alignment horizontal="center"/>
    </xf>
    <xf numFmtId="0" fontId="117" fillId="0" borderId="0">
      <alignment vertical="center" wrapText="1"/>
      <protection locked="0"/>
    </xf>
    <xf numFmtId="0" fontId="117" fillId="0" borderId="0">
      <alignment vertical="center" wrapText="1"/>
      <protection locked="0"/>
    </xf>
    <xf numFmtId="0" fontId="117" fillId="0" borderId="0">
      <alignment vertical="center" wrapText="1"/>
      <protection locked="0"/>
    </xf>
    <xf numFmtId="0" fontId="117" fillId="0" borderId="0">
      <alignment vertical="center" wrapText="1"/>
      <protection locked="0"/>
    </xf>
    <xf numFmtId="0" fontId="117" fillId="0" borderId="0">
      <alignment vertical="center" wrapText="1"/>
      <protection locked="0"/>
    </xf>
    <xf numFmtId="0" fontId="13" fillId="0" borderId="0"/>
    <xf numFmtId="0" fontId="50" fillId="0" borderId="0" applyNumberFormat="0" applyFill="0" applyBorder="0" applyAlignment="0" applyProtection="0"/>
    <xf numFmtId="4" fontId="118" fillId="0" borderId="0"/>
    <xf numFmtId="4" fontId="118" fillId="0" borderId="0"/>
    <xf numFmtId="4" fontId="118" fillId="0" borderId="0"/>
    <xf numFmtId="4" fontId="118" fillId="0" borderId="0"/>
    <xf numFmtId="4" fontId="118" fillId="0" borderId="0"/>
    <xf numFmtId="0" fontId="13" fillId="0" borderId="0"/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/>
    <xf numFmtId="0" fontId="119" fillId="0" borderId="0" applyFont="0">
      <alignment horizontal="centerContinuous"/>
    </xf>
    <xf numFmtId="0" fontId="120" fillId="0" borderId="0">
      <alignment horizontal="center" vertical="top"/>
    </xf>
    <xf numFmtId="0" fontId="121" fillId="0" borderId="0"/>
    <xf numFmtId="0" fontId="121" fillId="0" borderId="0"/>
    <xf numFmtId="0" fontId="121" fillId="0" borderId="0"/>
    <xf numFmtId="0" fontId="121" fillId="0" borderId="0" applyNumberFormat="0" applyFill="0" applyBorder="0" applyAlignment="0" applyProtection="0"/>
    <xf numFmtId="0" fontId="13" fillId="0" borderId="0"/>
    <xf numFmtId="0" fontId="13" fillId="0" borderId="0"/>
    <xf numFmtId="0" fontId="121" fillId="0" borderId="0"/>
    <xf numFmtId="0" fontId="121" fillId="0" borderId="0"/>
    <xf numFmtId="0" fontId="121" fillId="0" borderId="0"/>
    <xf numFmtId="0" fontId="121" fillId="0" borderId="0" applyNumberFormat="0" applyFill="0" applyBorder="0" applyAlignment="0" applyProtection="0"/>
    <xf numFmtId="0" fontId="13" fillId="0" borderId="0"/>
    <xf numFmtId="0" fontId="13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3" fillId="0" borderId="0"/>
    <xf numFmtId="3" fontId="122" fillId="0" borderId="24" applyNumberFormat="0" applyAlignment="0">
      <alignment horizontal="center" vertical="center"/>
    </xf>
    <xf numFmtId="3" fontId="123" fillId="0" borderId="14" applyNumberFormat="0" applyAlignment="0">
      <alignment horizontal="left" wrapText="1"/>
    </xf>
    <xf numFmtId="3" fontId="122" fillId="0" borderId="24" applyNumberFormat="0" applyAlignment="0">
      <alignment horizontal="center" vertical="center"/>
    </xf>
    <xf numFmtId="0" fontId="124" fillId="0" borderId="31"/>
    <xf numFmtId="0" fontId="124" fillId="0" borderId="31"/>
    <xf numFmtId="0" fontId="13" fillId="0" borderId="32"/>
    <xf numFmtId="0" fontId="13" fillId="0" borderId="32"/>
    <xf numFmtId="0" fontId="13" fillId="0" borderId="32"/>
    <xf numFmtId="0" fontId="13" fillId="0" borderId="32" applyNumberFormat="0" applyFill="0" applyAlignment="0" applyProtection="0"/>
    <xf numFmtId="0" fontId="13" fillId="0" borderId="0"/>
    <xf numFmtId="0" fontId="13" fillId="0" borderId="0"/>
    <xf numFmtId="0" fontId="13" fillId="0" borderId="32"/>
    <xf numFmtId="0" fontId="124" fillId="0" borderId="31"/>
    <xf numFmtId="0" fontId="124" fillId="0" borderId="31" applyNumberFormat="0" applyFill="0" applyAlignment="0" applyProtection="0"/>
    <xf numFmtId="0" fontId="13" fillId="0" borderId="0"/>
    <xf numFmtId="0" fontId="13" fillId="0" borderId="0"/>
    <xf numFmtId="0" fontId="13" fillId="0" borderId="32" applyNumberFormat="0" applyFill="0" applyAlignment="0" applyProtection="0"/>
    <xf numFmtId="0" fontId="124" fillId="0" borderId="31"/>
    <xf numFmtId="0" fontId="124" fillId="0" borderId="31"/>
    <xf numFmtId="0" fontId="124" fillId="0" borderId="31"/>
    <xf numFmtId="0" fontId="124" fillId="0" borderId="31" applyNumberFormat="0" applyFill="0" applyAlignment="0" applyProtection="0"/>
    <xf numFmtId="0" fontId="13" fillId="0" borderId="0"/>
    <xf numFmtId="0" fontId="13" fillId="0" borderId="0"/>
    <xf numFmtId="0" fontId="124" fillId="0" borderId="31" applyNumberFormat="0" applyFill="0" applyAlignment="0" applyProtection="0"/>
    <xf numFmtId="0" fontId="13" fillId="0" borderId="0"/>
    <xf numFmtId="0" fontId="13" fillId="0" borderId="0"/>
    <xf numFmtId="266" fontId="114" fillId="0" borderId="0"/>
    <xf numFmtId="268" fontId="125" fillId="0" borderId="0"/>
    <xf numFmtId="268" fontId="125" fillId="0" borderId="0"/>
    <xf numFmtId="268" fontId="125" fillId="0" borderId="0"/>
    <xf numFmtId="0" fontId="13" fillId="0" borderId="0"/>
    <xf numFmtId="0" fontId="13" fillId="0" borderId="0"/>
    <xf numFmtId="269" fontId="125" fillId="0" borderId="0"/>
    <xf numFmtId="270" fontId="114" fillId="0" borderId="7"/>
    <xf numFmtId="271" fontId="114" fillId="0" borderId="33"/>
    <xf numFmtId="271" fontId="114" fillId="0" borderId="33"/>
    <xf numFmtId="271" fontId="114" fillId="0" borderId="33"/>
    <xf numFmtId="0" fontId="13" fillId="0" borderId="0"/>
    <xf numFmtId="0" fontId="13" fillId="0" borderId="0"/>
    <xf numFmtId="270" fontId="114" fillId="0" borderId="7"/>
    <xf numFmtId="0" fontId="126" fillId="56" borderId="7">
      <alignment horizontal="left" vertical="center"/>
    </xf>
    <xf numFmtId="5" fontId="85" fillId="0" borderId="12">
      <alignment horizontal="left" vertical="top"/>
    </xf>
    <xf numFmtId="5" fontId="88" fillId="0" borderId="24">
      <alignment horizontal="left" vertical="top"/>
    </xf>
    <xf numFmtId="0" fontId="127" fillId="0" borderId="24">
      <alignment horizontal="left" vertical="center"/>
    </xf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 applyNumberFormat="0" applyFill="0" applyBorder="0" applyAlignment="0" applyProtection="0"/>
    <xf numFmtId="0" fontId="13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 applyNumberFormat="0" applyFill="0" applyBorder="0" applyAlignment="0" applyProtection="0"/>
    <xf numFmtId="0" fontId="13" fillId="0" borderId="0"/>
    <xf numFmtId="0" fontId="13" fillId="0" borderId="0"/>
    <xf numFmtId="0" fontId="128" fillId="0" borderId="0" applyNumberFormat="0" applyFill="0" applyBorder="0" applyAlignment="0" applyProtection="0"/>
    <xf numFmtId="0" fontId="13" fillId="0" borderId="0"/>
    <xf numFmtId="0" fontId="13" fillId="0" borderId="0"/>
    <xf numFmtId="206" fontId="13" fillId="0" borderId="0" applyFont="0" applyFill="0" applyBorder="0" applyAlignment="0" applyProtection="0"/>
    <xf numFmtId="272" fontId="13" fillId="0" borderId="0" applyFont="0" applyFill="0" applyBorder="0" applyAlignment="0" applyProtection="0"/>
    <xf numFmtId="273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274" fontId="13" fillId="0" borderId="0" applyFont="0" applyFill="0" applyBorder="0" applyAlignment="0" applyProtection="0"/>
    <xf numFmtId="275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>
      <alignment vertical="center"/>
    </xf>
    <xf numFmtId="0" fontId="130" fillId="0" borderId="0">
      <alignment vertical="center"/>
    </xf>
    <xf numFmtId="0" fontId="130" fillId="0" borderId="0">
      <alignment vertical="center"/>
    </xf>
    <xf numFmtId="0" fontId="130" fillId="0" borderId="0">
      <alignment vertical="center"/>
    </xf>
    <xf numFmtId="0" fontId="13" fillId="0" borderId="0"/>
    <xf numFmtId="0" fontId="13" fillId="0" borderId="0"/>
    <xf numFmtId="0" fontId="131" fillId="0" borderId="0">
      <alignment vertical="center"/>
    </xf>
    <xf numFmtId="182" fontId="13" fillId="0" borderId="0"/>
    <xf numFmtId="278" fontId="13" fillId="0" borderId="0"/>
    <xf numFmtId="0" fontId="132" fillId="0" borderId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31" fillId="0" borderId="0">
      <alignment vertical="center"/>
    </xf>
    <xf numFmtId="40" fontId="134" fillId="0" borderId="0" applyFont="0" applyFill="0" applyBorder="0" applyAlignment="0" applyProtection="0"/>
    <xf numFmtId="38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9" fontId="135" fillId="0" borderId="0" applyFont="0" applyFill="0" applyBorder="0" applyAlignment="0" applyProtection="0"/>
    <xf numFmtId="0" fontId="136" fillId="0" borderId="0"/>
    <xf numFmtId="279" fontId="13" fillId="0" borderId="0"/>
    <xf numFmtId="280" fontId="13" fillId="0" borderId="0"/>
    <xf numFmtId="0" fontId="13" fillId="0" borderId="0"/>
    <xf numFmtId="0" fontId="13" fillId="0" borderId="0"/>
    <xf numFmtId="256" fontId="137" fillId="0" borderId="0" applyFont="0" applyFill="0" applyBorder="0" applyAlignment="0" applyProtection="0"/>
    <xf numFmtId="255" fontId="137" fillId="0" borderId="0" applyFont="0" applyFill="0" applyBorder="0" applyAlignment="0" applyProtection="0"/>
    <xf numFmtId="0" fontId="138" fillId="0" borderId="0"/>
    <xf numFmtId="0" fontId="89" fillId="0" borderId="0"/>
    <xf numFmtId="213" fontId="13" fillId="0" borderId="0"/>
    <xf numFmtId="164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0" fontId="140" fillId="0" borderId="0"/>
    <xf numFmtId="281" fontId="13" fillId="0" borderId="0"/>
    <xf numFmtId="282" fontId="13" fillId="0" borderId="0"/>
    <xf numFmtId="0" fontId="89" fillId="0" borderId="0"/>
    <xf numFmtId="283" fontId="139" fillId="0" borderId="0" applyFont="0" applyFill="0" applyBorder="0" applyAlignment="0" applyProtection="0"/>
    <xf numFmtId="284" fontId="19" fillId="0" borderId="0" applyFont="0" applyFill="0" applyBorder="0" applyAlignment="0" applyProtection="0"/>
    <xf numFmtId="285" fontId="139" fillId="0" borderId="0" applyFont="0" applyFill="0" applyBorder="0" applyAlignment="0" applyProtection="0"/>
    <xf numFmtId="278" fontId="13" fillId="0" borderId="0"/>
    <xf numFmtId="182" fontId="13" fillId="0" borderId="0"/>
    <xf numFmtId="0" fontId="62" fillId="0" borderId="0"/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3" fontId="114" fillId="0" borderId="30">
      <alignment horizontal="right" vertical="center"/>
    </xf>
    <xf numFmtId="263" fontId="114" fillId="0" borderId="30">
      <alignment horizontal="right" vertical="center"/>
    </xf>
    <xf numFmtId="263" fontId="114" fillId="0" borderId="30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4" fontId="116" fillId="0" borderId="30">
      <alignment horizontal="right" vertical="center"/>
    </xf>
    <xf numFmtId="264" fontId="116" fillId="0" borderId="30">
      <alignment horizontal="right" vertical="center"/>
    </xf>
    <xf numFmtId="264" fontId="116" fillId="0" borderId="30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0" fontId="61" fillId="0" borderId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287" fontId="139" fillId="0" borderId="0" applyProtection="0"/>
    <xf numFmtId="286" fontId="114" fillId="0" borderId="0" applyFont="0" applyFill="0" applyBorder="0" applyAlignment="0" applyProtection="0"/>
    <xf numFmtId="0" fontId="143" fillId="0" borderId="0"/>
    <xf numFmtId="0" fontId="139" fillId="0" borderId="0"/>
    <xf numFmtId="0" fontId="61" fillId="0" borderId="0"/>
    <xf numFmtId="0" fontId="4" fillId="0" borderId="0"/>
    <xf numFmtId="0" fontId="35" fillId="0" borderId="0" applyProtection="0"/>
    <xf numFmtId="0" fontId="142" fillId="0" borderId="0"/>
    <xf numFmtId="0" fontId="144" fillId="0" borderId="0"/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0" fontId="141" fillId="0" borderId="0"/>
    <xf numFmtId="0" fontId="141" fillId="0" borderId="0"/>
    <xf numFmtId="0" fontId="141" fillId="0" borderId="0"/>
    <xf numFmtId="0" fontId="31" fillId="0" borderId="0"/>
    <xf numFmtId="44" fontId="6" fillId="0" borderId="0" applyFont="0" applyFill="0" applyBorder="0" applyAlignment="0" applyProtection="0"/>
    <xf numFmtId="0" fontId="141" fillId="0" borderId="0"/>
    <xf numFmtId="0" fontId="3" fillId="0" borderId="0"/>
    <xf numFmtId="0" fontId="149" fillId="0" borderId="0"/>
    <xf numFmtId="0" fontId="6" fillId="0" borderId="0"/>
    <xf numFmtId="43" fontId="3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288" fontId="14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50" fillId="0" borderId="0"/>
    <xf numFmtId="9" fontId="151" fillId="0" borderId="0" applyFont="0" applyFill="0" applyBorder="0" applyAlignment="0" applyProtection="0"/>
    <xf numFmtId="43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35" fillId="0" borderId="0"/>
    <xf numFmtId="226" fontId="6" fillId="0" borderId="0"/>
    <xf numFmtId="226" fontId="6" fillId="0" borderId="0"/>
    <xf numFmtId="43" fontId="43" fillId="0" borderId="0" applyFont="0" applyFill="0" applyBorder="0" applyAlignment="0" applyProtection="0"/>
    <xf numFmtId="0" fontId="6" fillId="0" borderId="0"/>
    <xf numFmtId="0" fontId="6" fillId="0" borderId="0"/>
    <xf numFmtId="226" fontId="6" fillId="0" borderId="0"/>
    <xf numFmtId="0" fontId="6" fillId="0" borderId="0"/>
    <xf numFmtId="172" fontId="6" fillId="0" borderId="0" applyFill="0" applyBorder="0" applyAlignment="0" applyProtection="0"/>
    <xf numFmtId="175" fontId="6" fillId="0" borderId="0"/>
    <xf numFmtId="175" fontId="6" fillId="0" borderId="0"/>
    <xf numFmtId="175" fontId="6" fillId="0" borderId="0" applyFill="0" applyBorder="0" applyAlignment="0" applyProtection="0"/>
    <xf numFmtId="175" fontId="6" fillId="0" borderId="0" applyFill="0" applyBorder="0" applyAlignment="0" applyProtection="0"/>
    <xf numFmtId="0" fontId="6" fillId="0" borderId="0"/>
    <xf numFmtId="3" fontId="6" fillId="0" borderId="0" applyFont="0" applyFill="0" applyBorder="0" applyAlignment="0" applyProtection="0"/>
    <xf numFmtId="177" fontId="6" fillId="0" borderId="0"/>
    <xf numFmtId="177" fontId="6" fillId="0" borderId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0" fontId="6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0" fontId="6" fillId="0" borderId="0"/>
    <xf numFmtId="0" fontId="6" fillId="0" borderId="0"/>
    <xf numFmtId="172" fontId="6" fillId="0" borderId="0"/>
    <xf numFmtId="172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 applyFill="0" applyBorder="0" applyAlignment="0" applyProtection="0"/>
    <xf numFmtId="187" fontId="6" fillId="0" borderId="0" applyFill="0" applyBorder="0" applyAlignment="0" applyProtection="0"/>
    <xf numFmtId="187" fontId="6" fillId="0" borderId="0" applyFill="0" applyBorder="0" applyAlignment="0" applyProtection="0"/>
    <xf numFmtId="187" fontId="6" fillId="0" borderId="0" applyFill="0" applyBorder="0" applyAlignment="0" applyProtection="0"/>
    <xf numFmtId="0" fontId="6" fillId="0" borderId="0"/>
    <xf numFmtId="0" fontId="6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89" fontId="6" fillId="0" borderId="0" applyFill="0" applyBorder="0" applyAlignment="0" applyProtection="0"/>
    <xf numFmtId="189" fontId="6" fillId="0" borderId="0" applyFill="0" applyBorder="0" applyAlignment="0" applyProtection="0"/>
    <xf numFmtId="189" fontId="6" fillId="0" borderId="0" applyFill="0" applyBorder="0" applyAlignment="0" applyProtection="0"/>
    <xf numFmtId="189" fontId="6" fillId="0" borderId="0" applyFill="0" applyBorder="0" applyAlignment="0" applyProtection="0"/>
    <xf numFmtId="0" fontId="6" fillId="0" borderId="0"/>
    <xf numFmtId="0" fontId="6" fillId="0" borderId="0"/>
    <xf numFmtId="189" fontId="6" fillId="0" borderId="0"/>
    <xf numFmtId="189" fontId="6" fillId="0" borderId="0"/>
    <xf numFmtId="187" fontId="6" fillId="0" borderId="0"/>
    <xf numFmtId="187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 applyFill="0" applyBorder="0" applyAlignment="0" applyProtection="0"/>
    <xf numFmtId="195" fontId="6" fillId="0" borderId="0" applyFill="0" applyBorder="0" applyAlignment="0" applyProtection="0"/>
    <xf numFmtId="195" fontId="6" fillId="0" borderId="0" applyFill="0" applyBorder="0" applyAlignment="0" applyProtection="0"/>
    <xf numFmtId="195" fontId="6" fillId="0" borderId="0" applyFill="0" applyBorder="0" applyAlignment="0" applyProtection="0"/>
    <xf numFmtId="0" fontId="6" fillId="0" borderId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0" fontId="6" fillId="0" borderId="0"/>
    <xf numFmtId="0" fontId="6" fillId="0" borderId="0"/>
    <xf numFmtId="182" fontId="6" fillId="0" borderId="0"/>
    <xf numFmtId="182" fontId="6" fillId="0" borderId="0"/>
    <xf numFmtId="195" fontId="6" fillId="0" borderId="0"/>
    <xf numFmtId="195" fontId="6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89" fontId="6" fillId="0" borderId="0" applyFill="0" applyBorder="0" applyAlignment="0" applyProtection="0"/>
    <xf numFmtId="189" fontId="6" fillId="0" borderId="0" applyFill="0" applyBorder="0" applyAlignment="0" applyProtection="0"/>
    <xf numFmtId="189" fontId="6" fillId="0" borderId="0" applyFill="0" applyBorder="0" applyAlignment="0" applyProtection="0"/>
    <xf numFmtId="189" fontId="6" fillId="0" borderId="0" applyFill="0" applyBorder="0" applyAlignment="0" applyProtection="0"/>
    <xf numFmtId="0" fontId="6" fillId="0" borderId="0"/>
    <xf numFmtId="0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 applyFill="0" applyBorder="0" applyAlignment="0" applyProtection="0"/>
    <xf numFmtId="187" fontId="6" fillId="0" borderId="0" applyFill="0" applyBorder="0" applyAlignment="0" applyProtection="0"/>
    <xf numFmtId="187" fontId="6" fillId="0" borderId="0" applyFill="0" applyBorder="0" applyAlignment="0" applyProtection="0"/>
    <xf numFmtId="187" fontId="6" fillId="0" borderId="0" applyFill="0" applyBorder="0" applyAlignment="0" applyProtection="0"/>
    <xf numFmtId="0" fontId="6" fillId="0" borderId="0"/>
    <xf numFmtId="0" fontId="6" fillId="0" borderId="0"/>
    <xf numFmtId="187" fontId="6" fillId="0" borderId="0"/>
    <xf numFmtId="187" fontId="6" fillId="0" borderId="0"/>
    <xf numFmtId="189" fontId="6" fillId="0" borderId="0"/>
    <xf numFmtId="18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 applyFill="0" applyBorder="0" applyAlignment="0" applyProtection="0"/>
    <xf numFmtId="199" fontId="6" fillId="0" borderId="0" applyFill="0" applyBorder="0" applyAlignment="0" applyProtection="0"/>
    <xf numFmtId="199" fontId="6" fillId="0" borderId="0" applyFill="0" applyBorder="0" applyAlignment="0" applyProtection="0"/>
    <xf numFmtId="199" fontId="6" fillId="0" borderId="0" applyFill="0" applyBorder="0" applyAlignment="0" applyProtection="0"/>
    <xf numFmtId="0" fontId="6" fillId="0" borderId="0"/>
    <xf numFmtId="0" fontId="6" fillId="0" borderId="0"/>
    <xf numFmtId="199" fontId="6" fillId="0" borderId="0"/>
    <xf numFmtId="199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 applyFill="0" applyBorder="0" applyAlignment="0" applyProtection="0"/>
    <xf numFmtId="195" fontId="6" fillId="0" borderId="0" applyFill="0" applyBorder="0" applyAlignment="0" applyProtection="0"/>
    <xf numFmtId="195" fontId="6" fillId="0" borderId="0" applyFill="0" applyBorder="0" applyAlignment="0" applyProtection="0"/>
    <xf numFmtId="195" fontId="6" fillId="0" borderId="0" applyFill="0" applyBorder="0" applyAlignment="0" applyProtection="0"/>
    <xf numFmtId="0" fontId="6" fillId="0" borderId="0"/>
    <xf numFmtId="0" fontId="6" fillId="0" borderId="0"/>
    <xf numFmtId="195" fontId="6" fillId="0" borderId="0"/>
    <xf numFmtId="195" fontId="6" fillId="0" borderId="0"/>
    <xf numFmtId="182" fontId="6" fillId="0" borderId="0"/>
    <xf numFmtId="182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 applyFill="0" applyBorder="0" applyAlignment="0" applyProtection="0"/>
    <xf numFmtId="187" fontId="6" fillId="0" borderId="0" applyFill="0" applyBorder="0" applyAlignment="0" applyProtection="0"/>
    <xf numFmtId="187" fontId="6" fillId="0" borderId="0" applyFill="0" applyBorder="0" applyAlignment="0" applyProtection="0"/>
    <xf numFmtId="187" fontId="6" fillId="0" borderId="0" applyFill="0" applyBorder="0" applyAlignment="0" applyProtection="0"/>
    <xf numFmtId="0" fontId="6" fillId="0" borderId="0"/>
    <xf numFmtId="0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 applyFill="0" applyBorder="0" applyAlignment="0" applyProtection="0"/>
    <xf numFmtId="199" fontId="6" fillId="0" borderId="0" applyFill="0" applyBorder="0" applyAlignment="0" applyProtection="0"/>
    <xf numFmtId="199" fontId="6" fillId="0" borderId="0" applyFill="0" applyBorder="0" applyAlignment="0" applyProtection="0"/>
    <xf numFmtId="199" fontId="6" fillId="0" borderId="0" applyFill="0" applyBorder="0" applyAlignment="0" applyProtection="0"/>
    <xf numFmtId="0" fontId="6" fillId="0" borderId="0"/>
    <xf numFmtId="0" fontId="6" fillId="0" borderId="0"/>
    <xf numFmtId="199" fontId="6" fillId="0" borderId="0"/>
    <xf numFmtId="199" fontId="6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89" fontId="6" fillId="0" borderId="0" applyFill="0" applyBorder="0" applyAlignment="0" applyProtection="0"/>
    <xf numFmtId="189" fontId="6" fillId="0" borderId="0" applyFill="0" applyBorder="0" applyAlignment="0" applyProtection="0"/>
    <xf numFmtId="189" fontId="6" fillId="0" borderId="0" applyFill="0" applyBorder="0" applyAlignment="0" applyProtection="0"/>
    <xf numFmtId="189" fontId="6" fillId="0" borderId="0" applyFill="0" applyBorder="0" applyAlignment="0" applyProtection="0"/>
    <xf numFmtId="0" fontId="6" fillId="0" borderId="0"/>
    <xf numFmtId="0" fontId="6" fillId="0" borderId="0"/>
    <xf numFmtId="189" fontId="6" fillId="0" borderId="0"/>
    <xf numFmtId="189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 applyFill="0" applyBorder="0" applyAlignment="0" applyProtection="0"/>
    <xf numFmtId="195" fontId="6" fillId="0" borderId="0" applyFill="0" applyBorder="0" applyAlignment="0" applyProtection="0"/>
    <xf numFmtId="195" fontId="6" fillId="0" borderId="0" applyFill="0" applyBorder="0" applyAlignment="0" applyProtection="0"/>
    <xf numFmtId="195" fontId="6" fillId="0" borderId="0" applyFill="0" applyBorder="0" applyAlignment="0" applyProtection="0"/>
    <xf numFmtId="0" fontId="6" fillId="0" borderId="0"/>
    <xf numFmtId="0" fontId="6" fillId="0" borderId="0"/>
    <xf numFmtId="195" fontId="6" fillId="0" borderId="0"/>
    <xf numFmtId="195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0" fontId="6" fillId="0" borderId="0"/>
    <xf numFmtId="0" fontId="6" fillId="0" borderId="0"/>
    <xf numFmtId="172" fontId="6" fillId="0" borderId="0"/>
    <xf numFmtId="172" fontId="6" fillId="0" borderId="0"/>
    <xf numFmtId="187" fontId="6" fillId="0" borderId="0"/>
    <xf numFmtId="187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0" fontId="6" fillId="0" borderId="0"/>
    <xf numFmtId="0" fontId="6" fillId="0" borderId="0"/>
    <xf numFmtId="182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 applyFill="0" applyBorder="0" applyAlignment="0" applyProtection="0"/>
    <xf numFmtId="195" fontId="6" fillId="0" borderId="0" applyFill="0" applyBorder="0" applyAlignment="0" applyProtection="0"/>
    <xf numFmtId="195" fontId="6" fillId="0" borderId="0" applyFill="0" applyBorder="0" applyAlignment="0" applyProtection="0"/>
    <xf numFmtId="195" fontId="6" fillId="0" borderId="0" applyFill="0" applyBorder="0" applyAlignment="0" applyProtection="0"/>
    <xf numFmtId="0" fontId="6" fillId="0" borderId="0"/>
    <xf numFmtId="0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 applyFill="0" applyBorder="0" applyAlignment="0" applyProtection="0"/>
    <xf numFmtId="199" fontId="6" fillId="0" borderId="0" applyFill="0" applyBorder="0" applyAlignment="0" applyProtection="0"/>
    <xf numFmtId="199" fontId="6" fillId="0" borderId="0" applyFill="0" applyBorder="0" applyAlignment="0" applyProtection="0"/>
    <xf numFmtId="199" fontId="6" fillId="0" borderId="0" applyFill="0" applyBorder="0" applyAlignment="0" applyProtection="0"/>
    <xf numFmtId="0" fontId="6" fillId="0" borderId="0"/>
    <xf numFmtId="0" fontId="6" fillId="0" borderId="0"/>
    <xf numFmtId="199" fontId="6" fillId="0" borderId="0"/>
    <xf numFmtId="199" fontId="6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89" fontId="6" fillId="0" borderId="0" applyFill="0" applyBorder="0" applyAlignment="0" applyProtection="0"/>
    <xf numFmtId="189" fontId="6" fillId="0" borderId="0" applyFill="0" applyBorder="0" applyAlignment="0" applyProtection="0"/>
    <xf numFmtId="189" fontId="6" fillId="0" borderId="0" applyFill="0" applyBorder="0" applyAlignment="0" applyProtection="0"/>
    <xf numFmtId="189" fontId="6" fillId="0" borderId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89" fontId="6" fillId="0" borderId="0"/>
    <xf numFmtId="189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0" fontId="6" fillId="0" borderId="0"/>
    <xf numFmtId="0" fontId="6" fillId="0" borderId="0"/>
    <xf numFmtId="172" fontId="6" fillId="0" borderId="0"/>
    <xf numFmtId="172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7" fontId="6" fillId="0" borderId="0" applyFill="0" applyBorder="0" applyAlignment="0" applyProtection="0"/>
    <xf numFmtId="187" fontId="6" fillId="0" borderId="0" applyFill="0" applyBorder="0" applyAlignment="0" applyProtection="0"/>
    <xf numFmtId="187" fontId="6" fillId="0" borderId="0" applyFill="0" applyBorder="0" applyAlignment="0" applyProtection="0"/>
    <xf numFmtId="187" fontId="6" fillId="0" borderId="0" applyFill="0" applyBorder="0" applyAlignment="0" applyProtection="0"/>
    <xf numFmtId="0" fontId="6" fillId="0" borderId="0"/>
    <xf numFmtId="0" fontId="6" fillId="0" borderId="0"/>
    <xf numFmtId="187" fontId="6" fillId="0" borderId="0"/>
    <xf numFmtId="187" fontId="6" fillId="0" borderId="0"/>
    <xf numFmtId="195" fontId="6" fillId="0" borderId="0"/>
    <xf numFmtId="195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162" fillId="41" borderId="10" applyNumberFormat="0" applyAlignment="0" applyProtection="0"/>
    <xf numFmtId="0" fontId="6" fillId="0" borderId="0"/>
    <xf numFmtId="0" fontId="6" fillId="0" borderId="0"/>
    <xf numFmtId="0" fontId="158" fillId="16" borderId="0" applyNumberFormat="0" applyBorder="0" applyAlignment="0" applyProtection="0"/>
    <xf numFmtId="0" fontId="6" fillId="0" borderId="0"/>
    <xf numFmtId="0" fontId="6" fillId="0" borderId="0"/>
    <xf numFmtId="0" fontId="161" fillId="61" borderId="9" applyNumberFormat="0" applyAlignment="0" applyProtection="0"/>
    <xf numFmtId="0" fontId="6" fillId="0" borderId="0"/>
    <xf numFmtId="0" fontId="158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58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58" fillId="1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58" fillId="12" borderId="0" applyNumberFormat="0" applyBorder="0" applyAlignment="0" applyProtection="0"/>
    <xf numFmtId="0" fontId="160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58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8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58" fillId="18" borderId="0" applyNumberFormat="0" applyBorder="0" applyAlignment="0" applyProtection="0"/>
    <xf numFmtId="0" fontId="159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58" fillId="51" borderId="0" applyNumberFormat="0" applyBorder="0" applyAlignment="0" applyProtection="0"/>
    <xf numFmtId="0" fontId="159" fillId="2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58" fillId="6" borderId="0" applyNumberFormat="0" applyBorder="0" applyAlignment="0" applyProtection="0"/>
    <xf numFmtId="0" fontId="6" fillId="0" borderId="0"/>
    <xf numFmtId="0" fontId="159" fillId="60" borderId="0" applyNumberFormat="0" applyBorder="0" applyAlignment="0" applyProtection="0"/>
    <xf numFmtId="0" fontId="6" fillId="0" borderId="0"/>
    <xf numFmtId="0" fontId="6" fillId="0" borderId="0"/>
    <xf numFmtId="0" fontId="158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58" fillId="53" borderId="0" applyNumberFormat="0" applyBorder="0" applyAlignment="0" applyProtection="0"/>
    <xf numFmtId="0" fontId="159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59" fillId="12" borderId="0" applyNumberFormat="0" applyBorder="0" applyAlignment="0" applyProtection="0"/>
    <xf numFmtId="0" fontId="159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59" fillId="38" borderId="0" applyNumberFormat="0" applyBorder="0" applyAlignment="0" applyProtection="0"/>
    <xf numFmtId="0" fontId="6" fillId="0" borderId="0"/>
    <xf numFmtId="0" fontId="159" fillId="59" borderId="0" applyNumberFormat="0" applyBorder="0" applyAlignment="0" applyProtection="0"/>
    <xf numFmtId="0" fontId="6" fillId="0" borderId="0"/>
    <xf numFmtId="0" fontId="6" fillId="0" borderId="0"/>
    <xf numFmtId="0" fontId="159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59" fillId="6" borderId="0" applyNumberFormat="0" applyBorder="0" applyAlignment="0" applyProtection="0"/>
    <xf numFmtId="0" fontId="159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59" fillId="12" borderId="0" applyNumberFormat="0" applyBorder="0" applyAlignment="0" applyProtection="0"/>
    <xf numFmtId="0" fontId="6" fillId="0" borderId="0"/>
    <xf numFmtId="0" fontId="159" fillId="12" borderId="0" applyNumberFormat="0" applyBorder="0" applyAlignment="0" applyProtection="0"/>
    <xf numFmtId="0" fontId="6" fillId="0" borderId="0"/>
    <xf numFmtId="0" fontId="6" fillId="0" borderId="0"/>
    <xf numFmtId="0" fontId="159" fillId="18" borderId="0" applyNumberFormat="0" applyBorder="0" applyAlignment="0" applyProtection="0"/>
    <xf numFmtId="0" fontId="6" fillId="0" borderId="0"/>
    <xf numFmtId="0" fontId="159" fillId="6" borderId="0" applyNumberFormat="0" applyBorder="0" applyAlignment="0" applyProtection="0"/>
    <xf numFmtId="0" fontId="6" fillId="0" borderId="0"/>
    <xf numFmtId="0" fontId="6" fillId="0" borderId="0"/>
    <xf numFmtId="3" fontId="35" fillId="0" borderId="0">
      <alignment vertical="center"/>
    </xf>
    <xf numFmtId="0" fontId="159" fillId="5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59" fillId="38" borderId="0" applyNumberFormat="0" applyBorder="0" applyAlignment="0" applyProtection="0"/>
    <xf numFmtId="0" fontId="159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59" fillId="22" borderId="0" applyNumberFormat="0" applyBorder="0" applyAlignment="0" applyProtection="0"/>
    <xf numFmtId="0" fontId="159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59" fillId="60" borderId="0" applyNumberFormat="0" applyBorder="0" applyAlignment="0" applyProtection="0"/>
    <xf numFmtId="0" fontId="6" fillId="0" borderId="0"/>
    <xf numFmtId="0" fontId="159" fillId="12" borderId="0" applyNumberFormat="0" applyBorder="0" applyAlignment="0" applyProtection="0"/>
    <xf numFmtId="0" fontId="6" fillId="0" borderId="0"/>
    <xf numFmtId="0" fontId="6" fillId="0" borderId="0"/>
    <xf numFmtId="0" fontId="159" fillId="2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59" fillId="34" borderId="0" applyNumberFormat="0" applyBorder="0" applyAlignment="0" applyProtection="0"/>
    <xf numFmtId="0" fontId="158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58" fillId="12" borderId="0" applyNumberFormat="0" applyBorder="0" applyAlignment="0" applyProtection="0"/>
    <xf numFmtId="0" fontId="6" fillId="0" borderId="0"/>
    <xf numFmtId="0" fontId="158" fillId="6" borderId="0" applyNumberFormat="0" applyBorder="0" applyAlignment="0" applyProtection="0"/>
    <xf numFmtId="172" fontId="6" fillId="0" borderId="0"/>
    <xf numFmtId="172" fontId="6" fillId="0" borderId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0" fontId="6" fillId="0" borderId="0"/>
    <xf numFmtId="0" fontId="160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58" fillId="51" borderId="0" applyNumberFormat="0" applyBorder="0" applyAlignment="0" applyProtection="0"/>
    <xf numFmtId="215" fontId="6" fillId="0" borderId="0"/>
    <xf numFmtId="215" fontId="6" fillId="0" borderId="0"/>
    <xf numFmtId="215" fontId="6" fillId="0" borderId="0" applyFill="0" applyBorder="0" applyAlignment="0"/>
    <xf numFmtId="215" fontId="6" fillId="0" borderId="0" applyFill="0" applyBorder="0" applyAlignment="0"/>
    <xf numFmtId="0" fontId="6" fillId="0" borderId="0"/>
    <xf numFmtId="218" fontId="6" fillId="0" borderId="0" applyFill="0" applyBorder="0" applyAlignment="0"/>
    <xf numFmtId="0" fontId="161" fillId="61" borderId="9" applyNumberFormat="0" applyAlignment="0" applyProtection="0"/>
    <xf numFmtId="0" fontId="158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58" fillId="12" borderId="0" applyNumberFormat="0" applyBorder="0" applyAlignment="0" applyProtection="0"/>
    <xf numFmtId="0" fontId="162" fillId="41" borderId="1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223" fontId="6" fillId="0" borderId="0"/>
    <xf numFmtId="223" fontId="6" fillId="0" borderId="0"/>
    <xf numFmtId="223" fontId="6" fillId="0" borderId="0"/>
    <xf numFmtId="223" fontId="6" fillId="0" borderId="0" applyFill="0" applyBorder="0" applyAlignment="0" applyProtection="0"/>
    <xf numFmtId="223" fontId="6" fillId="0" borderId="0" applyFill="0" applyBorder="0" applyAlignment="0" applyProtection="0"/>
    <xf numFmtId="0" fontId="6" fillId="0" borderId="0"/>
    <xf numFmtId="0" fontId="158" fillId="53" borderId="0" applyNumberFormat="0" applyBorder="0" applyAlignment="0" applyProtection="0"/>
    <xf numFmtId="226" fontId="6" fillId="0" borderId="0"/>
    <xf numFmtId="226" fontId="6" fillId="0" borderId="0"/>
    <xf numFmtId="226" fontId="6" fillId="0" borderId="0"/>
    <xf numFmtId="226" fontId="6" fillId="0" borderId="0" applyFill="0" applyBorder="0" applyAlignment="0" applyProtection="0"/>
    <xf numFmtId="226" fontId="6" fillId="0" borderId="0" applyFill="0" applyBorder="0" applyAlignment="0" applyProtection="0"/>
    <xf numFmtId="0" fontId="6" fillId="0" borderId="0"/>
    <xf numFmtId="226" fontId="6" fillId="0" borderId="0"/>
    <xf numFmtId="226" fontId="6" fillId="0" borderId="0"/>
    <xf numFmtId="226" fontId="6" fillId="0" borderId="0"/>
    <xf numFmtId="226" fontId="6" fillId="0" borderId="0" applyFill="0" applyBorder="0" applyAlignment="0" applyProtection="0"/>
    <xf numFmtId="226" fontId="6" fillId="0" borderId="0" applyFill="0" applyBorder="0" applyAlignment="0" applyProtection="0"/>
    <xf numFmtId="0" fontId="6" fillId="0" borderId="0"/>
    <xf numFmtId="226" fontId="6" fillId="0" borderId="0"/>
    <xf numFmtId="226" fontId="6" fillId="0" borderId="0"/>
    <xf numFmtId="226" fontId="6" fillId="0" borderId="0"/>
    <xf numFmtId="226" fontId="6" fillId="0" borderId="0"/>
    <xf numFmtId="226" fontId="6" fillId="0" borderId="0" applyFill="0" applyBorder="0" applyAlignment="0" applyProtection="0"/>
    <xf numFmtId="226" fontId="6" fillId="0" borderId="0" applyFill="0" applyBorder="0" applyAlignment="0" applyProtection="0"/>
    <xf numFmtId="0" fontId="6" fillId="0" borderId="0"/>
    <xf numFmtId="226" fontId="6" fillId="0" borderId="0"/>
    <xf numFmtId="226" fontId="6" fillId="0" borderId="0"/>
    <xf numFmtId="226" fontId="6" fillId="0" borderId="0"/>
    <xf numFmtId="226" fontId="6" fillId="0" borderId="0"/>
    <xf numFmtId="226" fontId="6" fillId="0" borderId="0" applyFill="0" applyBorder="0" applyAlignment="0" applyProtection="0"/>
    <xf numFmtId="226" fontId="6" fillId="0" borderId="0" applyFill="0" applyBorder="0" applyAlignment="0" applyProtection="0"/>
    <xf numFmtId="0" fontId="6" fillId="0" borderId="0"/>
    <xf numFmtId="226" fontId="6" fillId="0" borderId="0"/>
    <xf numFmtId="226" fontId="6" fillId="0" borderId="0"/>
    <xf numFmtId="226" fontId="6" fillId="0" borderId="0"/>
    <xf numFmtId="226" fontId="6" fillId="0" borderId="0"/>
    <xf numFmtId="226" fontId="6" fillId="0" borderId="0" applyFill="0" applyBorder="0" applyAlignment="0" applyProtection="0"/>
    <xf numFmtId="226" fontId="6" fillId="0" borderId="0" applyFill="0" applyBorder="0" applyAlignment="0" applyProtection="0"/>
    <xf numFmtId="0" fontId="6" fillId="0" borderId="0"/>
    <xf numFmtId="226" fontId="6" fillId="0" borderId="0"/>
    <xf numFmtId="226" fontId="6" fillId="0" borderId="0"/>
    <xf numFmtId="226" fontId="6" fillId="0" borderId="0"/>
    <xf numFmtId="226" fontId="6" fillId="0" borderId="0"/>
    <xf numFmtId="226" fontId="6" fillId="0" borderId="0" applyFill="0" applyBorder="0" applyAlignment="0" applyProtection="0"/>
    <xf numFmtId="226" fontId="6" fillId="0" borderId="0" applyFill="0" applyBorder="0" applyAlignment="0" applyProtection="0"/>
    <xf numFmtId="0" fontId="6" fillId="0" borderId="0"/>
    <xf numFmtId="226" fontId="6" fillId="0" borderId="0"/>
    <xf numFmtId="226" fontId="6" fillId="0" borderId="0"/>
    <xf numFmtId="226" fontId="6" fillId="0" borderId="0"/>
    <xf numFmtId="226" fontId="6" fillId="0" borderId="0"/>
    <xf numFmtId="226" fontId="6" fillId="0" borderId="0" applyFill="0" applyBorder="0" applyAlignment="0" applyProtection="0"/>
    <xf numFmtId="226" fontId="6" fillId="0" borderId="0" applyFill="0" applyBorder="0" applyAlignment="0" applyProtection="0"/>
    <xf numFmtId="0" fontId="6" fillId="0" borderId="0"/>
    <xf numFmtId="226" fontId="6" fillId="0" borderId="0"/>
    <xf numFmtId="226" fontId="6" fillId="0" borderId="0"/>
    <xf numFmtId="226" fontId="6" fillId="0" borderId="0"/>
    <xf numFmtId="226" fontId="6" fillId="0" borderId="0"/>
    <xf numFmtId="226" fontId="6" fillId="0" borderId="0" applyFill="0" applyBorder="0" applyAlignment="0" applyProtection="0"/>
    <xf numFmtId="226" fontId="6" fillId="0" borderId="0" applyFill="0" applyBorder="0" applyAlignment="0" applyProtection="0"/>
    <xf numFmtId="0" fontId="6" fillId="0" borderId="0"/>
    <xf numFmtId="226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226" fontId="6" fillId="0" borderId="0"/>
    <xf numFmtId="43" fontId="6" fillId="0" borderId="0" applyFont="0" applyFill="0" applyBorder="0" applyAlignment="0" applyProtection="0"/>
    <xf numFmtId="226" fontId="6" fillId="0" borderId="0"/>
    <xf numFmtId="226" fontId="6" fillId="0" borderId="0"/>
    <xf numFmtId="226" fontId="6" fillId="0" borderId="0" applyFill="0" applyBorder="0" applyAlignment="0" applyProtection="0"/>
    <xf numFmtId="226" fontId="6" fillId="0" borderId="0" applyFill="0" applyBorder="0" applyAlignment="0" applyProtection="0"/>
    <xf numFmtId="0" fontId="6" fillId="0" borderId="0"/>
    <xf numFmtId="190" fontId="6" fillId="0" borderId="0" applyFont="0" applyFill="0" applyBorder="0" applyAlignment="0" applyProtection="0"/>
    <xf numFmtId="227" fontId="6" fillId="0" borderId="0"/>
    <xf numFmtId="227" fontId="6" fillId="0" borderId="0"/>
    <xf numFmtId="227" fontId="6" fillId="0" borderId="0"/>
    <xf numFmtId="227" fontId="6" fillId="0" borderId="0" applyFill="0" applyBorder="0" applyAlignment="0" applyProtection="0"/>
    <xf numFmtId="227" fontId="6" fillId="0" borderId="0" applyFill="0" applyBorder="0" applyAlignment="0" applyProtection="0"/>
    <xf numFmtId="0" fontId="6" fillId="0" borderId="0"/>
    <xf numFmtId="226" fontId="6" fillId="0" borderId="0"/>
    <xf numFmtId="226" fontId="6" fillId="0" borderId="0" applyFill="0" applyBorder="0" applyAlignment="0" applyProtection="0"/>
    <xf numFmtId="226" fontId="6" fillId="0" borderId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26" fontId="6" fillId="0" borderId="0"/>
    <xf numFmtId="226" fontId="6" fillId="0" borderId="0"/>
    <xf numFmtId="226" fontId="6" fillId="0" borderId="0"/>
    <xf numFmtId="226" fontId="6" fillId="0" borderId="0" applyFill="0" applyBorder="0" applyAlignment="0" applyProtection="0"/>
    <xf numFmtId="226" fontId="6" fillId="0" borderId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226" fontId="6" fillId="0" borderId="0"/>
    <xf numFmtId="226" fontId="6" fillId="0" borderId="0" applyFill="0" applyBorder="0" applyAlignment="0" applyProtection="0"/>
    <xf numFmtId="226" fontId="6" fillId="0" borderId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226" fontId="6" fillId="0" borderId="0"/>
    <xf numFmtId="226" fontId="6" fillId="0" borderId="0"/>
    <xf numFmtId="226" fontId="6" fillId="0" borderId="0" applyFill="0" applyBorder="0" applyAlignment="0" applyProtection="0"/>
    <xf numFmtId="226" fontId="6" fillId="0" borderId="0" applyFill="0" applyBorder="0" applyAlignment="0" applyProtection="0"/>
    <xf numFmtId="0" fontId="6" fillId="0" borderId="0"/>
    <xf numFmtId="226" fontId="6" fillId="0" borderId="0"/>
    <xf numFmtId="226" fontId="6" fillId="0" borderId="0"/>
    <xf numFmtId="226" fontId="6" fillId="0" borderId="0" applyFill="0" applyBorder="0" applyAlignment="0" applyProtection="0"/>
    <xf numFmtId="226" fontId="6" fillId="0" borderId="0" applyFill="0" applyBorder="0" applyAlignment="0" applyProtection="0"/>
    <xf numFmtId="0" fontId="6" fillId="0" borderId="0"/>
    <xf numFmtId="0" fontId="158" fillId="12" borderId="0" applyNumberFormat="0" applyBorder="0" applyAlignment="0" applyProtection="0"/>
    <xf numFmtId="43" fontId="6" fillId="0" borderId="0" applyFont="0" applyFill="0" applyBorder="0" applyAlignment="0" applyProtection="0"/>
    <xf numFmtId="226" fontId="6" fillId="0" borderId="0"/>
    <xf numFmtId="226" fontId="6" fillId="0" borderId="0"/>
    <xf numFmtId="43" fontId="6" fillId="0" borderId="0" applyFont="0" applyFill="0" applyBorder="0" applyAlignment="0" applyProtection="0"/>
    <xf numFmtId="226" fontId="6" fillId="0" borderId="0"/>
    <xf numFmtId="226" fontId="6" fillId="0" borderId="0" applyFill="0" applyBorder="0" applyAlignment="0" applyProtection="0"/>
    <xf numFmtId="226" fontId="6" fillId="0" borderId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1" fillId="0" borderId="0" applyFont="0" applyFill="0" applyBorder="0" applyAlignment="0" applyProtection="0"/>
    <xf numFmtId="226" fontId="6" fillId="0" borderId="0"/>
    <xf numFmtId="226" fontId="6" fillId="0" borderId="0" applyFill="0" applyBorder="0" applyAlignment="0" applyProtection="0"/>
    <xf numFmtId="226" fontId="6" fillId="0" borderId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226" fontId="6" fillId="0" borderId="0"/>
    <xf numFmtId="226" fontId="6" fillId="0" borderId="0"/>
    <xf numFmtId="226" fontId="6" fillId="0" borderId="0" applyFill="0" applyBorder="0" applyAlignment="0" applyProtection="0"/>
    <xf numFmtId="226" fontId="6" fillId="0" borderId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1" fillId="0" borderId="0" applyFont="0" applyFill="0" applyBorder="0" applyAlignment="0" applyProtection="0"/>
    <xf numFmtId="226" fontId="6" fillId="0" borderId="0"/>
    <xf numFmtId="226" fontId="6" fillId="0" borderId="0"/>
    <xf numFmtId="226" fontId="6" fillId="0" borderId="0" applyFill="0" applyBorder="0" applyAlignment="0" applyProtection="0"/>
    <xf numFmtId="226" fontId="6" fillId="0" borderId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226" fontId="6" fillId="0" borderId="0" applyFill="0" applyBorder="0" applyAlignment="0" applyProtection="0"/>
    <xf numFmtId="226" fontId="6" fillId="0" borderId="0" applyFill="0" applyBorder="0" applyAlignment="0" applyProtection="0"/>
    <xf numFmtId="3" fontId="6" fillId="0" borderId="0" applyFont="0" applyFill="0" applyBorder="0" applyAlignment="0" applyProtection="0"/>
    <xf numFmtId="3" fontId="6" fillId="0" borderId="0"/>
    <xf numFmtId="3" fontId="6" fillId="0" borderId="0"/>
    <xf numFmtId="3" fontId="6" fillId="0" borderId="0"/>
    <xf numFmtId="3" fontId="6" fillId="0" borderId="0" applyFill="0" applyAlignment="0" applyProtection="0"/>
    <xf numFmtId="3" fontId="6" fillId="0" borderId="0" applyFill="0" applyAlignment="0" applyProtection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/>
    <xf numFmtId="3" fontId="6" fillId="0" borderId="0" applyFont="0" applyFill="0" applyBorder="0" applyAlignment="0" applyProtection="0"/>
    <xf numFmtId="3" fontId="6" fillId="0" borderId="0"/>
    <xf numFmtId="3" fontId="6" fillId="0" borderId="0"/>
    <xf numFmtId="3" fontId="6" fillId="0" borderId="0" applyFill="0" applyBorder="0" applyAlignment="0" applyProtection="0"/>
    <xf numFmtId="3" fontId="6" fillId="0" borderId="0" applyFill="0" applyBorder="0" applyAlignment="0" applyProtection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58" fillId="14" borderId="0" applyNumberFormat="0" applyBorder="0" applyAlignment="0" applyProtection="0"/>
    <xf numFmtId="0" fontId="6" fillId="0" borderId="0"/>
    <xf numFmtId="0" fontId="6" fillId="0" borderId="0"/>
    <xf numFmtId="230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4" fontId="6" fillId="0" borderId="0"/>
    <xf numFmtId="234" fontId="6" fillId="0" borderId="0"/>
    <xf numFmtId="234" fontId="6" fillId="0" borderId="0"/>
    <xf numFmtId="234" fontId="6" fillId="0" borderId="0" applyFill="0" applyAlignment="0" applyProtection="0"/>
    <xf numFmtId="234" fontId="6" fillId="0" borderId="0" applyFill="0" applyAlignment="0" applyProtection="0"/>
    <xf numFmtId="0" fontId="6" fillId="0" borderId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4" fontId="6" fillId="0" borderId="0"/>
    <xf numFmtId="233" fontId="6" fillId="0" borderId="0" applyFont="0" applyFill="0" applyBorder="0" applyAlignment="0" applyProtection="0"/>
    <xf numFmtId="234" fontId="6" fillId="0" borderId="0"/>
    <xf numFmtId="234" fontId="6" fillId="0" borderId="0"/>
    <xf numFmtId="234" fontId="6" fillId="0" borderId="0" applyFill="0" applyBorder="0" applyAlignment="0" applyProtection="0"/>
    <xf numFmtId="234" fontId="6" fillId="0" borderId="0" applyFill="0" applyBorder="0" applyAlignment="0" applyProtection="0"/>
    <xf numFmtId="0" fontId="6" fillId="0" borderId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ill="0" applyAlignment="0" applyProtection="0"/>
    <xf numFmtId="0" fontId="6" fillId="0" borderId="0" applyFill="0" applyAlignment="0" applyProtection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58" fillId="53" borderId="0" applyNumberFormat="0" applyBorder="0" applyAlignment="0" applyProtection="0"/>
    <xf numFmtId="0" fontId="6" fillId="0" borderId="0"/>
    <xf numFmtId="0" fontId="6" fillId="0" borderId="0"/>
    <xf numFmtId="0" fontId="158" fillId="18" borderId="0" applyNumberFormat="0" applyBorder="0" applyAlignment="0" applyProtection="0"/>
    <xf numFmtId="22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3" fillId="0" borderId="0" applyNumberFormat="0" applyFill="0" applyBorder="0" applyAlignment="0" applyProtection="0"/>
    <xf numFmtId="0" fontId="6" fillId="0" borderId="0"/>
    <xf numFmtId="0" fontId="158" fillId="16" borderId="0" applyNumberFormat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/>
    <xf numFmtId="2" fontId="6" fillId="0" borderId="0"/>
    <xf numFmtId="2" fontId="6" fillId="0" borderId="0"/>
    <xf numFmtId="2" fontId="6" fillId="0" borderId="0" applyFill="0" applyAlignment="0" applyProtection="0"/>
    <xf numFmtId="2" fontId="6" fillId="0" borderId="0" applyFill="0" applyAlignment="0" applyProtection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/>
    <xf numFmtId="2" fontId="6" fillId="0" borderId="0" applyFont="0" applyFill="0" applyBorder="0" applyAlignment="0" applyProtection="0"/>
    <xf numFmtId="2" fontId="6" fillId="0" borderId="0"/>
    <xf numFmtId="2" fontId="6" fillId="0" borderId="0"/>
    <xf numFmtId="2" fontId="6" fillId="0" borderId="0" applyFill="0" applyBorder="0" applyAlignment="0" applyProtection="0"/>
    <xf numFmtId="2" fontId="6" fillId="0" borderId="0" applyFill="0" applyBorder="0" applyAlignment="0" applyProtection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64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8" fontId="36" fillId="4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65" fillId="0" borderId="3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16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242" fontId="14" fillId="0" borderId="0">
      <protection locked="0"/>
    </xf>
    <xf numFmtId="0" fontId="6" fillId="0" borderId="0"/>
    <xf numFmtId="242" fontId="14" fillId="0" borderId="0">
      <protection locked="0"/>
    </xf>
    <xf numFmtId="0" fontId="6" fillId="0" borderId="0"/>
    <xf numFmtId="0" fontId="166" fillId="51" borderId="9" applyNumberFormat="0" applyAlignment="0" applyProtection="0"/>
    <xf numFmtId="10" fontId="36" fillId="44" borderId="7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7" fillId="0" borderId="3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Alignment="0"/>
    <xf numFmtId="0" fontId="6" fillId="0" borderId="0" applyNumberFormat="0" applyFill="0" applyAlignment="0"/>
    <xf numFmtId="0" fontId="6" fillId="0" borderId="0"/>
    <xf numFmtId="0" fontId="6" fillId="0" borderId="0"/>
    <xf numFmtId="0" fontId="6" fillId="0" borderId="0"/>
    <xf numFmtId="0" fontId="6" fillId="0" borderId="0" applyNumberFormat="0" applyFill="0" applyAlignment="0"/>
    <xf numFmtId="0" fontId="6" fillId="0" borderId="0" applyNumberFormat="0" applyFill="0" applyAlignment="0"/>
    <xf numFmtId="0" fontId="168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/>
    <xf numFmtId="0" fontId="6" fillId="0" borderId="0" applyNumberFormat="0" applyFill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 applyNumberFormat="0" applyFill="0" applyBorder="0" applyProtection="0">
      <alignment vertical="top"/>
    </xf>
    <xf numFmtId="0" fontId="6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88" fillId="53" borderId="26" applyNumberFormat="0" applyFont="0" applyAlignment="0" applyProtection="0"/>
    <xf numFmtId="0" fontId="6" fillId="54" borderId="26"/>
    <xf numFmtId="0" fontId="6" fillId="54" borderId="26"/>
    <xf numFmtId="0" fontId="6" fillId="54" borderId="26"/>
    <xf numFmtId="0" fontId="6" fillId="54" borderId="26" applyNumberFormat="0" applyAlignment="0" applyProtection="0"/>
    <xf numFmtId="0" fontId="6" fillId="54" borderId="26" applyNumberFormat="0" applyAlignment="0" applyProtection="0"/>
    <xf numFmtId="0" fontId="6" fillId="0" borderId="0"/>
    <xf numFmtId="0" fontId="6" fillId="54" borderId="26"/>
    <xf numFmtId="0" fontId="6" fillId="54" borderId="26"/>
    <xf numFmtId="0" fontId="6" fillId="54" borderId="26"/>
    <xf numFmtId="0" fontId="6" fillId="54" borderId="26" applyNumberFormat="0" applyAlignment="0" applyProtection="0"/>
    <xf numFmtId="0" fontId="6" fillId="54" borderId="26" applyNumberFormat="0" applyAlignment="0" applyProtection="0"/>
    <xf numFmtId="0" fontId="6" fillId="0" borderId="0"/>
    <xf numFmtId="0" fontId="6" fillId="54" borderId="26" applyNumberFormat="0" applyAlignment="0" applyProtection="0"/>
    <xf numFmtId="0" fontId="6" fillId="0" borderId="0"/>
    <xf numFmtId="0" fontId="170" fillId="61" borderId="2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252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54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/>
    <xf numFmtId="10" fontId="6" fillId="0" borderId="0"/>
    <xf numFmtId="10" fontId="6" fillId="0" borderId="0" applyFill="0" applyBorder="0" applyAlignment="0" applyProtection="0"/>
    <xf numFmtId="10" fontId="6" fillId="0" borderId="0" applyFill="0" applyBorder="0" applyAlignment="0" applyProtection="0"/>
    <xf numFmtId="0" fontId="6" fillId="0" borderId="0"/>
    <xf numFmtId="255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 applyFont="0" applyFill="0" applyBorder="0" applyAlignment="0" applyProtection="0"/>
    <xf numFmtId="9" fontId="6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6" fillId="0" borderId="0"/>
    <xf numFmtId="9" fontId="6" fillId="0" borderId="0"/>
    <xf numFmtId="9" fontId="6" fillId="0" borderId="0"/>
    <xf numFmtId="9" fontId="6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6" fillId="0" borderId="0"/>
    <xf numFmtId="9" fontId="6" fillId="0" borderId="0"/>
    <xf numFmtId="9" fontId="6" fillId="0" borderId="0"/>
    <xf numFmtId="9" fontId="6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6" fillId="0" borderId="0"/>
    <xf numFmtId="0" fontId="6" fillId="0" borderId="0"/>
    <xf numFmtId="234" fontId="43" fillId="0" borderId="0"/>
    <xf numFmtId="234" fontId="43" fillId="0" borderId="0"/>
    <xf numFmtId="234" fontId="43" fillId="0" borderId="0"/>
    <xf numFmtId="234" fontId="43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9" fontId="6" fillId="0" borderId="0"/>
    <xf numFmtId="199" fontId="6" fillId="0" borderId="0"/>
    <xf numFmtId="199" fontId="6" fillId="0" borderId="0"/>
    <xf numFmtId="199" fontId="6" fillId="0" borderId="0" applyFill="0" applyBorder="0" applyAlignment="0" applyProtection="0"/>
    <xf numFmtId="199" fontId="6" fillId="0" borderId="0" applyFill="0" applyBorder="0" applyAlignment="0" applyProtection="0"/>
    <xf numFmtId="0" fontId="6" fillId="0" borderId="0"/>
    <xf numFmtId="199" fontId="6" fillId="0" borderId="0"/>
    <xf numFmtId="199" fontId="6" fillId="0" borderId="0"/>
    <xf numFmtId="199" fontId="6" fillId="0" borderId="0"/>
    <xf numFmtId="199" fontId="6" fillId="0" borderId="0" applyFill="0" applyBorder="0" applyAlignment="0" applyProtection="0"/>
    <xf numFmtId="199" fontId="6" fillId="0" borderId="0" applyFill="0" applyBorder="0" applyAlignment="0" applyProtection="0"/>
    <xf numFmtId="0" fontId="6" fillId="0" borderId="0"/>
    <xf numFmtId="182" fontId="6" fillId="0" borderId="0"/>
    <xf numFmtId="182" fontId="6" fillId="0" borderId="0"/>
    <xf numFmtId="182" fontId="6" fillId="0" borderId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262" fontId="114" fillId="0" borderId="29">
      <alignment horizontal="right" vertical="center"/>
    </xf>
    <xf numFmtId="263" fontId="114" fillId="0" borderId="30">
      <alignment horizontal="right" vertical="center"/>
    </xf>
    <xf numFmtId="262" fontId="114" fillId="0" borderId="29">
      <alignment horizontal="right" vertical="center"/>
    </xf>
    <xf numFmtId="262" fontId="114" fillId="0" borderId="29">
      <alignment horizontal="right" vertical="center"/>
    </xf>
    <xf numFmtId="265" fontId="6" fillId="0" borderId="0" applyFill="0" applyBorder="0" applyAlignment="0"/>
    <xf numFmtId="266" fontId="6" fillId="0" borderId="0" applyFill="0" applyBorder="0" applyAlignment="0"/>
    <xf numFmtId="0" fontId="6" fillId="0" borderId="0"/>
    <xf numFmtId="0" fontId="6" fillId="0" borderId="0"/>
    <xf numFmtId="0" fontId="6" fillId="0" borderId="0"/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/>
    <xf numFmtId="0" fontId="17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36" applyNumberFormat="0" applyFont="0" applyFill="0" applyAlignment="0" applyProtection="0"/>
    <xf numFmtId="0" fontId="6" fillId="0" borderId="32"/>
    <xf numFmtId="0" fontId="6" fillId="0" borderId="32"/>
    <xf numFmtId="0" fontId="6" fillId="0" borderId="32"/>
    <xf numFmtId="0" fontId="6" fillId="0" borderId="3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36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0"/>
    <xf numFmtId="0" fontId="6" fillId="0" borderId="0"/>
    <xf numFmtId="0" fontId="6" fillId="0" borderId="36" applyNumberFormat="0" applyFont="0" applyFill="0" applyAlignment="0" applyProtection="0"/>
    <xf numFmtId="0" fontId="6" fillId="0" borderId="0"/>
    <xf numFmtId="0" fontId="6" fillId="0" borderId="0"/>
    <xf numFmtId="0" fontId="6" fillId="0" borderId="36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6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74" fontId="6" fillId="0" borderId="0" applyFont="0" applyFill="0" applyBorder="0" applyAlignment="0" applyProtection="0"/>
    <xf numFmtId="275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3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164" fillId="12" borderId="0" applyNumberFormat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5" fillId="0" borderId="34" applyNumberFormat="0" applyFill="0" applyAlignment="0" applyProtection="0"/>
    <xf numFmtId="0" fontId="165" fillId="0" borderId="0" applyNumberFormat="0" applyFill="0" applyBorder="0" applyAlignment="0" applyProtection="0"/>
    <xf numFmtId="0" fontId="166" fillId="51" borderId="9" applyNumberFormat="0" applyAlignment="0" applyProtection="0"/>
    <xf numFmtId="0" fontId="167" fillId="0" borderId="35" applyNumberFormat="0" applyFill="0" applyAlignment="0" applyProtection="0"/>
    <xf numFmtId="0" fontId="168" fillId="51" borderId="0" applyNumberFormat="0" applyBorder="0" applyAlignment="0" applyProtection="0"/>
    <xf numFmtId="0" fontId="88" fillId="53" borderId="26" applyNumberFormat="0" applyFont="0" applyAlignment="0" applyProtection="0"/>
    <xf numFmtId="0" fontId="170" fillId="61" borderId="27" applyNumberFormat="0" applyAlignment="0" applyProtection="0"/>
    <xf numFmtId="0" fontId="171" fillId="0" borderId="0" applyNumberFormat="0" applyFill="0" applyBorder="0" applyAlignment="0" applyProtection="0"/>
    <xf numFmtId="0" fontId="6" fillId="0" borderId="36" applyNumberFormat="0" applyFont="0" applyFill="0" applyAlignment="0" applyProtection="0"/>
    <xf numFmtId="0" fontId="167" fillId="0" borderId="0" applyNumberFormat="0" applyFill="0" applyBorder="0" applyAlignment="0" applyProtection="0"/>
    <xf numFmtId="206" fontId="6" fillId="0" borderId="0" applyFont="0" applyFill="0" applyBorder="0" applyAlignment="0" applyProtection="0"/>
    <xf numFmtId="274" fontId="6" fillId="0" borderId="0" applyFont="0" applyFill="0" applyBorder="0" applyAlignment="0" applyProtection="0"/>
  </cellStyleXfs>
  <cellXfs count="189">
    <xf numFmtId="0" fontId="0" fillId="0" borderId="0" xfId="0"/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3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1" fontId="8" fillId="0" borderId="6" xfId="0" applyNumberFormat="1" applyFont="1" applyBorder="1" applyAlignment="1">
      <alignment horizontal="left" vertical="center" wrapText="1"/>
    </xf>
    <xf numFmtId="0" fontId="145" fillId="0" borderId="0" xfId="0" applyFont="1" applyAlignment="1">
      <alignment vertical="center"/>
    </xf>
    <xf numFmtId="0" fontId="146" fillId="0" borderId="0" xfId="0" applyFont="1" applyAlignment="1">
      <alignment vertical="center"/>
    </xf>
    <xf numFmtId="0" fontId="145" fillId="0" borderId="0" xfId="2122" applyFont="1" applyAlignment="1">
      <alignment vertical="center"/>
    </xf>
    <xf numFmtId="0" fontId="148" fillId="0" borderId="0" xfId="2122" applyFont="1" applyAlignment="1">
      <alignment vertical="center"/>
    </xf>
    <xf numFmtId="0" fontId="147" fillId="0" borderId="0" xfId="2122" applyFont="1" applyAlignment="1">
      <alignment vertical="center"/>
    </xf>
    <xf numFmtId="3" fontId="145" fillId="0" borderId="0" xfId="2122" applyNumberFormat="1" applyFont="1" applyAlignment="1">
      <alignment vertical="center"/>
    </xf>
    <xf numFmtId="0" fontId="152" fillId="0" borderId="0" xfId="2122" applyFont="1" applyAlignment="1">
      <alignment horizontal="center" vertical="center"/>
    </xf>
    <xf numFmtId="0" fontId="153" fillId="0" borderId="0" xfId="2122" applyFont="1" applyAlignment="1">
      <alignment vertical="center"/>
    </xf>
    <xf numFmtId="0" fontId="153" fillId="44" borderId="0" xfId="2122" applyFont="1" applyFill="1" applyAlignment="1">
      <alignment vertical="center"/>
    </xf>
    <xf numFmtId="0" fontId="153" fillId="0" borderId="0" xfId="2122" applyFont="1" applyAlignment="1">
      <alignment horizontal="center" vertical="center"/>
    </xf>
    <xf numFmtId="0" fontId="154" fillId="0" borderId="0" xfId="2122" applyFont="1" applyAlignment="1">
      <alignment vertical="center"/>
    </xf>
    <xf numFmtId="0" fontId="152" fillId="0" borderId="0" xfId="2122" applyFont="1" applyAlignment="1">
      <alignment vertical="center"/>
    </xf>
    <xf numFmtId="3" fontId="148" fillId="0" borderId="0" xfId="2122" applyNumberFormat="1" applyFont="1" applyAlignment="1">
      <alignment vertical="center"/>
    </xf>
    <xf numFmtId="3" fontId="145" fillId="0" borderId="0" xfId="0" applyNumberFormat="1" applyFont="1" applyAlignment="1">
      <alignment vertical="center"/>
    </xf>
    <xf numFmtId="0" fontId="153" fillId="44" borderId="0" xfId="0" applyFont="1" applyFill="1" applyAlignment="1">
      <alignment vertical="center"/>
    </xf>
    <xf numFmtId="0" fontId="153" fillId="57" borderId="0" xfId="0" applyFont="1" applyFill="1"/>
    <xf numFmtId="0" fontId="153" fillId="0" borderId="0" xfId="0" applyFont="1"/>
    <xf numFmtId="0" fontId="145" fillId="57" borderId="0" xfId="0" applyFont="1" applyFill="1"/>
    <xf numFmtId="0" fontId="146" fillId="57" borderId="0" xfId="0" applyFont="1" applyFill="1"/>
    <xf numFmtId="0" fontId="156" fillId="57" borderId="0" xfId="0" applyFont="1" applyFill="1" applyAlignment="1">
      <alignment vertical="center"/>
    </xf>
    <xf numFmtId="0" fontId="152" fillId="57" borderId="0" xfId="0" applyFont="1" applyFill="1"/>
    <xf numFmtId="0" fontId="148" fillId="0" borderId="0" xfId="0" applyFont="1" applyAlignment="1">
      <alignment vertical="center"/>
    </xf>
    <xf numFmtId="0" fontId="152" fillId="44" borderId="0" xfId="2122" applyFont="1" applyFill="1" applyAlignment="1">
      <alignment horizontal="center" vertical="center"/>
    </xf>
    <xf numFmtId="0" fontId="152" fillId="58" borderId="7" xfId="2122" applyFont="1" applyFill="1" applyBorder="1" applyAlignment="1">
      <alignment vertical="center"/>
    </xf>
    <xf numFmtId="0" fontId="155" fillId="58" borderId="7" xfId="2122" applyFont="1" applyFill="1" applyBorder="1" applyAlignment="1">
      <alignment horizontal="center" vertical="center"/>
    </xf>
    <xf numFmtId="0" fontId="154" fillId="58" borderId="7" xfId="2122" applyFont="1" applyFill="1" applyBorder="1" applyAlignment="1">
      <alignment horizontal="center" vertical="center"/>
    </xf>
    <xf numFmtId="0" fontId="154" fillId="58" borderId="7" xfId="2122" applyFont="1" applyFill="1" applyBorder="1" applyAlignment="1">
      <alignment vertical="center"/>
    </xf>
    <xf numFmtId="0" fontId="152" fillId="0" borderId="7" xfId="2122" applyFont="1" applyBorder="1" applyAlignment="1">
      <alignment vertical="center" wrapText="1"/>
    </xf>
    <xf numFmtId="3" fontId="152" fillId="0" borderId="7" xfId="2122" applyNumberFormat="1" applyFont="1" applyBorder="1" applyAlignment="1">
      <alignment horizontal="center" vertical="center"/>
    </xf>
    <xf numFmtId="0" fontId="153" fillId="0" borderId="7" xfId="2122" applyFont="1" applyBorder="1" applyAlignment="1">
      <alignment vertical="center"/>
    </xf>
    <xf numFmtId="0" fontId="153" fillId="0" borderId="7" xfId="2122" applyFont="1" applyBorder="1" applyAlignment="1">
      <alignment horizontal="center" vertical="center"/>
    </xf>
    <xf numFmtId="3" fontId="153" fillId="0" borderId="7" xfId="2122" applyNumberFormat="1" applyFont="1" applyBorder="1" applyAlignment="1">
      <alignment horizontal="center" vertical="center"/>
    </xf>
    <xf numFmtId="3" fontId="153" fillId="0" borderId="7" xfId="2122" applyNumberFormat="1" applyFont="1" applyBorder="1" applyAlignment="1">
      <alignment horizontal="center" vertical="center" wrapText="1"/>
    </xf>
    <xf numFmtId="3" fontId="152" fillId="0" borderId="7" xfId="2133" applyNumberFormat="1" applyFont="1" applyBorder="1" applyAlignment="1">
      <alignment horizontal="center" vertical="center"/>
    </xf>
    <xf numFmtId="0" fontId="152" fillId="0" borderId="7" xfId="2122" applyFont="1" applyBorder="1" applyAlignment="1">
      <alignment vertical="center"/>
    </xf>
    <xf numFmtId="166" fontId="152" fillId="0" borderId="7" xfId="2122" applyNumberFormat="1" applyFont="1" applyBorder="1" applyAlignment="1">
      <alignment horizontal="center" vertical="center"/>
    </xf>
    <xf numFmtId="166" fontId="152" fillId="0" borderId="7" xfId="2122" quotePrefix="1" applyNumberFormat="1" applyFont="1" applyBorder="1" applyAlignment="1">
      <alignment horizontal="center" vertical="center"/>
    </xf>
    <xf numFmtId="0" fontId="152" fillId="0" borderId="7" xfId="0" applyFont="1" applyBorder="1" applyAlignment="1">
      <alignment vertical="center"/>
    </xf>
    <xf numFmtId="0" fontId="153" fillId="0" borderId="7" xfId="0" applyFont="1" applyBorder="1" applyAlignment="1">
      <alignment horizontal="center" vertical="center"/>
    </xf>
    <xf numFmtId="0" fontId="153" fillId="0" borderId="7" xfId="0" applyFont="1" applyBorder="1" applyAlignment="1">
      <alignment horizontal="right" vertical="center"/>
    </xf>
    <xf numFmtId="0" fontId="154" fillId="0" borderId="7" xfId="0" applyFont="1" applyBorder="1" applyAlignment="1">
      <alignment vertical="center" wrapText="1"/>
    </xf>
    <xf numFmtId="0" fontId="153" fillId="0" borderId="7" xfId="0" applyFont="1" applyBorder="1" applyAlignment="1">
      <alignment vertical="center"/>
    </xf>
    <xf numFmtId="0" fontId="153" fillId="0" borderId="7" xfId="0" applyFont="1" applyBorder="1" applyAlignment="1">
      <alignment horizontal="left" vertical="center" wrapText="1"/>
    </xf>
    <xf numFmtId="0" fontId="153" fillId="0" borderId="7" xfId="0" applyFont="1" applyBorder="1" applyAlignment="1">
      <alignment horizontal="center" vertical="center" wrapText="1"/>
    </xf>
    <xf numFmtId="3" fontId="153" fillId="0" borderId="7" xfId="2134" applyNumberFormat="1" applyFont="1" applyBorder="1" applyAlignment="1">
      <alignment horizontal="center" vertical="center"/>
    </xf>
    <xf numFmtId="166" fontId="152" fillId="0" borderId="7" xfId="2134" applyNumberFormat="1" applyFont="1" applyBorder="1" applyAlignment="1">
      <alignment horizontal="center" vertical="center"/>
    </xf>
    <xf numFmtId="0" fontId="153" fillId="0" borderId="7" xfId="0" quotePrefix="1" applyFont="1" applyBorder="1" applyAlignment="1">
      <alignment vertical="center" wrapText="1"/>
    </xf>
    <xf numFmtId="166" fontId="153" fillId="0" borderId="7" xfId="2134" applyNumberFormat="1" applyFont="1" applyBorder="1" applyAlignment="1">
      <alignment horizontal="center" vertical="center"/>
    </xf>
    <xf numFmtId="3" fontId="153" fillId="0" borderId="7" xfId="2134" applyNumberFormat="1" applyFont="1" applyBorder="1" applyAlignment="1">
      <alignment horizontal="center" vertical="center" wrapText="1"/>
    </xf>
    <xf numFmtId="0" fontId="155" fillId="0" borderId="7" xfId="0" applyFont="1" applyBorder="1" applyAlignment="1">
      <alignment vertical="center"/>
    </xf>
    <xf numFmtId="166" fontId="153" fillId="0" borderId="7" xfId="2134" applyNumberFormat="1" applyFont="1" applyBorder="1" applyAlignment="1">
      <alignment horizontal="center" vertical="center" wrapText="1"/>
    </xf>
    <xf numFmtId="0" fontId="153" fillId="0" borderId="7" xfId="0" quotePrefix="1" applyFont="1" applyBorder="1" applyAlignment="1">
      <alignment vertical="center"/>
    </xf>
    <xf numFmtId="0" fontId="154" fillId="0" borderId="7" xfId="0" applyFont="1" applyBorder="1" applyAlignment="1">
      <alignment vertical="center"/>
    </xf>
    <xf numFmtId="0" fontId="152" fillId="0" borderId="7" xfId="0" applyFont="1" applyBorder="1" applyAlignment="1">
      <alignment horizontal="center" vertical="center" wrapText="1"/>
    </xf>
    <xf numFmtId="166" fontId="153" fillId="0" borderId="7" xfId="0" applyNumberFormat="1" applyFont="1" applyBorder="1" applyAlignment="1">
      <alignment horizontal="center" vertical="center"/>
    </xf>
    <xf numFmtId="0" fontId="154" fillId="0" borderId="7" xfId="0" applyFont="1" applyBorder="1" applyAlignment="1">
      <alignment horizontal="center" vertical="center" wrapText="1"/>
    </xf>
    <xf numFmtId="3" fontId="153" fillId="0" borderId="7" xfId="1518" applyNumberFormat="1" applyFont="1" applyBorder="1" applyAlignment="1">
      <alignment horizontal="center" vertical="center"/>
    </xf>
    <xf numFmtId="166" fontId="153" fillId="0" borderId="7" xfId="1518" applyNumberFormat="1" applyFont="1" applyBorder="1" applyAlignment="1">
      <alignment horizontal="center" vertical="center"/>
    </xf>
    <xf numFmtId="0" fontId="154" fillId="0" borderId="7" xfId="0" applyFont="1" applyBorder="1" applyAlignment="1">
      <alignment horizontal="center" vertical="center"/>
    </xf>
    <xf numFmtId="3" fontId="153" fillId="0" borderId="7" xfId="0" applyNumberFormat="1" applyFont="1" applyBorder="1" applyAlignment="1">
      <alignment horizontal="center" vertical="center"/>
    </xf>
    <xf numFmtId="166" fontId="153" fillId="0" borderId="7" xfId="982" applyNumberFormat="1" applyFont="1" applyFill="1" applyBorder="1" applyAlignment="1">
      <alignment horizontal="center" vertical="center"/>
    </xf>
    <xf numFmtId="3" fontId="154" fillId="0" borderId="7" xfId="2134" applyNumberFormat="1" applyFont="1" applyBorder="1" applyAlignment="1">
      <alignment horizontal="center" vertical="center" wrapText="1"/>
    </xf>
    <xf numFmtId="3" fontId="153" fillId="0" borderId="7" xfId="1645" applyNumberFormat="1" applyFont="1" applyBorder="1" applyAlignment="1">
      <alignment horizontal="center" vertical="center"/>
    </xf>
    <xf numFmtId="0" fontId="154" fillId="0" borderId="7" xfId="1645" applyFont="1" applyBorder="1" applyAlignment="1">
      <alignment vertical="center" wrapText="1"/>
    </xf>
    <xf numFmtId="166" fontId="153" fillId="0" borderId="7" xfId="2136" applyNumberFormat="1" applyFont="1" applyFill="1" applyBorder="1" applyAlignment="1">
      <alignment horizontal="center" vertical="center"/>
    </xf>
    <xf numFmtId="166" fontId="153" fillId="0" borderId="7" xfId="982" quotePrefix="1" applyNumberFormat="1" applyFont="1" applyFill="1" applyBorder="1" applyAlignment="1">
      <alignment horizontal="center" vertical="center"/>
    </xf>
    <xf numFmtId="3" fontId="153" fillId="0" borderId="7" xfId="2134" quotePrefix="1" applyNumberFormat="1" applyFont="1" applyBorder="1" applyAlignment="1">
      <alignment horizontal="center" vertical="center"/>
    </xf>
    <xf numFmtId="0" fontId="155" fillId="0" borderId="7" xfId="0" applyFont="1" applyBorder="1" applyAlignment="1">
      <alignment horizontal="center" vertical="center"/>
    </xf>
    <xf numFmtId="0" fontId="155" fillId="0" borderId="7" xfId="0" quotePrefix="1" applyFont="1" applyBorder="1" applyAlignment="1">
      <alignment vertical="center" wrapText="1"/>
    </xf>
    <xf numFmtId="166" fontId="153" fillId="0" borderId="7" xfId="2134" quotePrefix="1" applyNumberFormat="1" applyFont="1" applyBorder="1" applyAlignment="1">
      <alignment horizontal="center" vertical="center"/>
    </xf>
    <xf numFmtId="166" fontId="153" fillId="0" borderId="7" xfId="2136" quotePrefix="1" applyNumberFormat="1" applyFont="1" applyFill="1" applyBorder="1" applyAlignment="1">
      <alignment horizontal="center" vertical="center"/>
    </xf>
    <xf numFmtId="0" fontId="154" fillId="0" borderId="7" xfId="1645" quotePrefix="1" applyFont="1" applyBorder="1" applyAlignment="1">
      <alignment vertical="center" wrapText="1"/>
    </xf>
    <xf numFmtId="0" fontId="153" fillId="0" borderId="7" xfId="1645" quotePrefix="1" applyFont="1" applyBorder="1" applyAlignment="1">
      <alignment vertical="center" wrapText="1"/>
    </xf>
    <xf numFmtId="0" fontId="152" fillId="0" borderId="7" xfId="0" applyFont="1" applyBorder="1" applyAlignment="1">
      <alignment vertical="center" wrapText="1"/>
    </xf>
    <xf numFmtId="0" fontId="152" fillId="0" borderId="7" xfId="0" applyFont="1" applyBorder="1" applyAlignment="1">
      <alignment horizontal="center" vertical="center"/>
    </xf>
    <xf numFmtId="0" fontId="154" fillId="0" borderId="7" xfId="0" applyFont="1" applyBorder="1" applyAlignment="1">
      <alignment horizontal="left" vertical="center" wrapText="1"/>
    </xf>
    <xf numFmtId="3" fontId="153" fillId="0" borderId="7" xfId="0" applyNumberFormat="1" applyFont="1" applyBorder="1" applyAlignment="1">
      <alignment horizontal="center" vertical="top" wrapText="1"/>
    </xf>
    <xf numFmtId="0" fontId="154" fillId="0" borderId="7" xfId="0" quotePrefix="1" applyFont="1" applyBorder="1" applyAlignment="1">
      <alignment vertical="center" wrapText="1"/>
    </xf>
    <xf numFmtId="0" fontId="153" fillId="0" borderId="7" xfId="0" applyFont="1" applyBorder="1" applyAlignment="1">
      <alignment horizontal="center"/>
    </xf>
    <xf numFmtId="3" fontId="153" fillId="0" borderId="7" xfId="2137" applyNumberFormat="1" applyFont="1" applyBorder="1" applyAlignment="1">
      <alignment horizontal="center" vertical="center" wrapText="1"/>
    </xf>
    <xf numFmtId="166" fontId="153" fillId="0" borderId="7" xfId="2134" applyNumberFormat="1" applyFont="1" applyFill="1" applyBorder="1" applyAlignment="1">
      <alignment horizontal="center" vertical="center"/>
    </xf>
    <xf numFmtId="0" fontId="155" fillId="0" borderId="7" xfId="0" applyFont="1" applyBorder="1" applyAlignment="1">
      <alignment vertical="center" wrapText="1"/>
    </xf>
    <xf numFmtId="0" fontId="155" fillId="0" borderId="7" xfId="0" applyFont="1" applyBorder="1" applyAlignment="1">
      <alignment horizontal="center" vertical="center" wrapText="1"/>
    </xf>
    <xf numFmtId="3" fontId="155" fillId="0" borderId="7" xfId="2134" applyNumberFormat="1" applyFont="1" applyBorder="1" applyAlignment="1">
      <alignment horizontal="center" vertical="center" wrapText="1"/>
    </xf>
    <xf numFmtId="166" fontId="155" fillId="0" borderId="7" xfId="2134" applyNumberFormat="1" applyFont="1" applyBorder="1" applyAlignment="1">
      <alignment horizontal="center" vertical="center"/>
    </xf>
    <xf numFmtId="3" fontId="155" fillId="0" borderId="7" xfId="2134" applyNumberFormat="1" applyFont="1" applyBorder="1" applyAlignment="1">
      <alignment horizontal="center" vertical="center"/>
    </xf>
    <xf numFmtId="166" fontId="153" fillId="0" borderId="7" xfId="2136" applyNumberFormat="1" applyFont="1" applyFill="1" applyBorder="1" applyAlignment="1">
      <alignment horizontal="center" vertical="center" wrapText="1"/>
    </xf>
    <xf numFmtId="166" fontId="153" fillId="0" borderId="7" xfId="1570" applyNumberFormat="1" applyFont="1" applyBorder="1" applyAlignment="1">
      <alignment horizontal="center" vertical="center" wrapText="1"/>
    </xf>
    <xf numFmtId="166" fontId="153" fillId="0" borderId="7" xfId="2131" applyNumberFormat="1" applyFont="1" applyFill="1" applyBorder="1" applyAlignment="1">
      <alignment horizontal="center" vertical="center" wrapText="1"/>
    </xf>
    <xf numFmtId="0" fontId="153" fillId="0" borderId="7" xfId="0" applyFont="1" applyBorder="1" applyAlignment="1">
      <alignment vertical="center" wrapText="1"/>
    </xf>
    <xf numFmtId="3" fontId="153" fillId="0" borderId="7" xfId="2131" applyNumberFormat="1" applyFont="1" applyFill="1" applyBorder="1" applyAlignment="1">
      <alignment horizontal="center" vertical="center" wrapText="1"/>
    </xf>
    <xf numFmtId="3" fontId="153" fillId="0" borderId="7" xfId="1570" applyNumberFormat="1" applyFont="1" applyBorder="1" applyAlignment="1">
      <alignment horizontal="center" vertical="center" wrapText="1"/>
    </xf>
    <xf numFmtId="166" fontId="153" fillId="0" borderId="7" xfId="2131" applyNumberFormat="1" applyFont="1" applyFill="1" applyBorder="1" applyAlignment="1">
      <alignment horizontal="center" vertical="center"/>
    </xf>
    <xf numFmtId="166" fontId="153" fillId="0" borderId="7" xfId="1570" applyNumberFormat="1" applyFont="1" applyBorder="1" applyAlignment="1">
      <alignment horizontal="center" vertical="center"/>
    </xf>
    <xf numFmtId="4" fontId="153" fillId="0" borderId="7" xfId="1570" applyNumberFormat="1" applyFont="1" applyBorder="1" applyAlignment="1">
      <alignment horizontal="center" vertical="center"/>
    </xf>
    <xf numFmtId="166" fontId="155" fillId="0" borderId="7" xfId="2131" applyNumberFormat="1" applyFont="1" applyFill="1" applyBorder="1" applyAlignment="1">
      <alignment horizontal="center" vertical="center"/>
    </xf>
    <xf numFmtId="3" fontId="155" fillId="0" borderId="7" xfId="2131" applyNumberFormat="1" applyFont="1" applyFill="1" applyBorder="1" applyAlignment="1">
      <alignment horizontal="center" vertical="center"/>
    </xf>
    <xf numFmtId="3" fontId="153" fillId="0" borderId="7" xfId="2131" applyNumberFormat="1" applyFont="1" applyFill="1" applyBorder="1" applyAlignment="1">
      <alignment horizontal="center" vertical="center"/>
    </xf>
    <xf numFmtId="0" fontId="152" fillId="0" borderId="7" xfId="0" applyFont="1" applyBorder="1" applyAlignment="1">
      <alignment horizontal="left" vertical="center" wrapText="1"/>
    </xf>
    <xf numFmtId="3" fontId="152" fillId="0" borderId="7" xfId="0" applyNumberFormat="1" applyFont="1" applyBorder="1" applyAlignment="1">
      <alignment horizontal="center" vertical="center"/>
    </xf>
    <xf numFmtId="0" fontId="152" fillId="0" borderId="7" xfId="0" quotePrefix="1" applyFont="1" applyBorder="1" applyAlignment="1">
      <alignment vertical="center" wrapText="1"/>
    </xf>
    <xf numFmtId="289" fontId="153" fillId="0" borderId="7" xfId="0" applyNumberFormat="1" applyFont="1" applyBorder="1" applyAlignment="1">
      <alignment horizontal="center" vertical="center"/>
    </xf>
    <xf numFmtId="3" fontId="153" fillId="0" borderId="7" xfId="0" applyNumberFormat="1" applyFont="1" applyBorder="1" applyAlignment="1">
      <alignment horizontal="right" vertical="center"/>
    </xf>
    <xf numFmtId="0" fontId="152" fillId="0" borderId="7" xfId="2122" applyFont="1" applyBorder="1" applyAlignment="1">
      <alignment horizontal="center" vertical="center"/>
    </xf>
    <xf numFmtId="0" fontId="145" fillId="0" borderId="7" xfId="2140" applyNumberFormat="1" applyFont="1" applyFill="1" applyBorder="1" applyAlignment="1">
      <alignment horizontal="center" vertical="center" wrapText="1"/>
    </xf>
    <xf numFmtId="0" fontId="145" fillId="0" borderId="7" xfId="2140" applyFont="1" applyFill="1" applyBorder="1" applyAlignment="1">
      <alignment horizontal="center" vertical="center" wrapText="1"/>
    </xf>
    <xf numFmtId="0" fontId="145" fillId="0" borderId="7" xfId="2140" applyFont="1" applyFill="1" applyBorder="1" applyAlignment="1">
      <alignment horizontal="center" vertical="center"/>
    </xf>
    <xf numFmtId="0" fontId="148" fillId="0" borderId="7" xfId="2140" applyNumberFormat="1" applyFont="1" applyFill="1" applyBorder="1" applyAlignment="1">
      <alignment vertical="center"/>
    </xf>
    <xf numFmtId="0" fontId="145" fillId="0" borderId="7" xfId="2140" applyNumberFormat="1" applyFont="1" applyFill="1" applyBorder="1" applyAlignment="1">
      <alignment vertical="center" wrapText="1"/>
    </xf>
    <xf numFmtId="0" fontId="145" fillId="0" borderId="7" xfId="2140" quotePrefix="1" applyNumberFormat="1" applyFont="1" applyFill="1" applyBorder="1" applyAlignment="1">
      <alignment vertical="center" wrapText="1"/>
    </xf>
    <xf numFmtId="0" fontId="148" fillId="0" borderId="7" xfId="2140" applyFont="1" applyFill="1" applyBorder="1" applyAlignment="1">
      <alignment vertical="center" wrapText="1"/>
    </xf>
    <xf numFmtId="0" fontId="148" fillId="0" borderId="7" xfId="2140" applyFont="1" applyFill="1" applyBorder="1" applyAlignment="1">
      <alignment horizontal="center" vertical="center"/>
    </xf>
    <xf numFmtId="0" fontId="145" fillId="0" borderId="7" xfId="2140" quotePrefix="1" applyNumberFormat="1" applyFont="1" applyFill="1" applyBorder="1" applyAlignment="1">
      <alignment horizontal="left" vertical="center" wrapText="1"/>
    </xf>
    <xf numFmtId="0" fontId="148" fillId="0" borderId="7" xfId="2140" applyFont="1" applyFill="1" applyBorder="1" applyAlignment="1">
      <alignment horizontal="center" vertical="center" wrapText="1"/>
    </xf>
    <xf numFmtId="0" fontId="148" fillId="0" borderId="7" xfId="2122" applyFont="1" applyBorder="1" applyAlignment="1">
      <alignment horizontal="center" vertical="center" wrapText="1"/>
    </xf>
    <xf numFmtId="0" fontId="152" fillId="0" borderId="7" xfId="1645" applyFont="1" applyBorder="1" applyAlignment="1">
      <alignment horizontal="center" vertical="center"/>
    </xf>
    <xf numFmtId="0" fontId="153" fillId="0" borderId="7" xfId="1645" applyFont="1" applyBorder="1" applyAlignment="1">
      <alignment horizontal="center" vertical="center"/>
    </xf>
    <xf numFmtId="0" fontId="154" fillId="0" borderId="7" xfId="1645" applyFont="1" applyBorder="1" applyAlignment="1">
      <alignment horizontal="center" vertical="center"/>
    </xf>
    <xf numFmtId="167" fontId="154" fillId="0" borderId="7" xfId="0" applyNumberFormat="1" applyFont="1" applyBorder="1" applyAlignment="1">
      <alignment horizontal="center" vertical="center" wrapText="1"/>
    </xf>
    <xf numFmtId="3" fontId="148" fillId="0" borderId="7" xfId="2122" applyNumberFormat="1" applyFont="1" applyBorder="1" applyAlignment="1">
      <alignment vertical="center"/>
    </xf>
    <xf numFmtId="0" fontId="147" fillId="0" borderId="7" xfId="2122" applyFont="1" applyBorder="1" applyAlignment="1">
      <alignment vertical="center"/>
    </xf>
    <xf numFmtId="0" fontId="152" fillId="58" borderId="7" xfId="2122" applyFont="1" applyFill="1" applyBorder="1" applyAlignment="1">
      <alignment horizontal="center" vertical="center"/>
    </xf>
    <xf numFmtId="0" fontId="145" fillId="0" borderId="7" xfId="2140" applyFont="1" applyFill="1" applyBorder="1" applyAlignment="1">
      <alignment vertical="center" wrapText="1"/>
    </xf>
    <xf numFmtId="3" fontId="145" fillId="0" borderId="7" xfId="3173" applyNumberFormat="1" applyFont="1" applyFill="1" applyBorder="1" applyAlignment="1">
      <alignment horizontal="center" vertical="center" wrapText="1"/>
    </xf>
    <xf numFmtId="166" fontId="145" fillId="0" borderId="7" xfId="3173" applyNumberFormat="1" applyFont="1" applyFill="1" applyBorder="1" applyAlignment="1">
      <alignment horizontal="center" vertical="center" wrapText="1"/>
    </xf>
    <xf numFmtId="0" fontId="145" fillId="0" borderId="7" xfId="2122" applyFont="1" applyBorder="1" applyAlignment="1">
      <alignment vertical="center"/>
    </xf>
    <xf numFmtId="166" fontId="145" fillId="0" borderId="7" xfId="3173" applyNumberFormat="1" applyFont="1" applyFill="1" applyBorder="1" applyAlignment="1">
      <alignment horizontal="center" vertical="center"/>
    </xf>
    <xf numFmtId="3" fontId="148" fillId="0" borderId="7" xfId="2122" applyNumberFormat="1" applyFont="1" applyBorder="1" applyAlignment="1">
      <alignment vertical="center" wrapText="1"/>
    </xf>
    <xf numFmtId="4" fontId="153" fillId="0" borderId="7" xfId="2134" applyNumberFormat="1" applyFont="1" applyBorder="1" applyAlignment="1">
      <alignment horizontal="center" vertical="center"/>
    </xf>
    <xf numFmtId="4" fontId="172" fillId="0" borderId="7" xfId="0" applyNumberFormat="1" applyFont="1" applyBorder="1" applyAlignment="1">
      <alignment horizontal="center" vertical="center"/>
    </xf>
    <xf numFmtId="0" fontId="172" fillId="0" borderId="7" xfId="0" applyFont="1" applyBorder="1" applyAlignment="1">
      <alignment horizontal="center" vertical="center"/>
    </xf>
    <xf numFmtId="3" fontId="153" fillId="0" borderId="7" xfId="2134" quotePrefix="1" applyNumberFormat="1" applyFont="1" applyBorder="1" applyAlignment="1">
      <alignment horizontal="center" vertical="center" wrapText="1"/>
    </xf>
    <xf numFmtId="3" fontId="153" fillId="0" borderId="7" xfId="0" applyNumberFormat="1" applyFont="1" applyFill="1" applyBorder="1" applyAlignment="1">
      <alignment horizontal="center" vertical="center"/>
    </xf>
    <xf numFmtId="3" fontId="153" fillId="0" borderId="7" xfId="2134" quotePrefix="1" applyNumberFormat="1" applyFont="1" applyFill="1" applyBorder="1" applyAlignment="1">
      <alignment horizontal="center" vertical="center"/>
    </xf>
    <xf numFmtId="3" fontId="153" fillId="0" borderId="7" xfId="0" applyNumberFormat="1" applyFont="1" applyBorder="1" applyAlignment="1">
      <alignment horizontal="center" vertical="center" wrapText="1"/>
    </xf>
    <xf numFmtId="166" fontId="153" fillId="0" borderId="7" xfId="2134" applyNumberFormat="1" applyFont="1" applyFill="1" applyBorder="1" applyAlignment="1">
      <alignment horizontal="center" vertical="center" wrapText="1"/>
    </xf>
    <xf numFmtId="3" fontId="155" fillId="57" borderId="7" xfId="2131" applyNumberFormat="1" applyFont="1" applyFill="1" applyBorder="1" applyAlignment="1">
      <alignment horizontal="center" vertical="center"/>
    </xf>
    <xf numFmtId="166" fontId="153" fillId="57" borderId="7" xfId="2131" applyNumberFormat="1" applyFont="1" applyFill="1" applyBorder="1" applyAlignment="1">
      <alignment horizontal="center" vertical="center"/>
    </xf>
    <xf numFmtId="0" fontId="145" fillId="0" borderId="7" xfId="2122" applyFont="1" applyBorder="1" applyAlignment="1">
      <alignment horizontal="center" vertical="center"/>
    </xf>
    <xf numFmtId="167" fontId="145" fillId="0" borderId="7" xfId="2122" applyNumberFormat="1" applyFont="1" applyBorder="1" applyAlignment="1">
      <alignment horizontal="center" vertical="center"/>
    </xf>
    <xf numFmtId="167" fontId="153" fillId="0" borderId="7" xfId="2122" applyNumberFormat="1" applyFont="1" applyBorder="1" applyAlignment="1">
      <alignment horizontal="center" vertical="center"/>
    </xf>
    <xf numFmtId="0" fontId="145" fillId="0" borderId="7" xfId="1570" applyFont="1" applyFill="1" applyBorder="1" applyAlignment="1">
      <alignment horizontal="center" vertical="center"/>
    </xf>
    <xf numFmtId="167" fontId="145" fillId="0" borderId="7" xfId="1570" applyNumberFormat="1" applyFont="1" applyFill="1" applyBorder="1" applyAlignment="1">
      <alignment horizontal="center" vertical="center"/>
    </xf>
    <xf numFmtId="166" fontId="172" fillId="0" borderId="7" xfId="0" applyNumberFormat="1" applyFont="1" applyBorder="1" applyAlignment="1">
      <alignment horizontal="center" vertical="center"/>
    </xf>
    <xf numFmtId="166" fontId="148" fillId="0" borderId="7" xfId="2122" applyNumberFormat="1" applyFont="1" applyBorder="1" applyAlignment="1">
      <alignment horizontal="center" vertical="center" wrapText="1"/>
    </xf>
    <xf numFmtId="166" fontId="145" fillId="0" borderId="7" xfId="2122" applyNumberFormat="1" applyFont="1" applyBorder="1" applyAlignment="1">
      <alignment horizontal="center" vertical="center" wrapText="1"/>
    </xf>
    <xf numFmtId="166" fontId="153" fillId="57" borderId="7" xfId="0" applyNumberFormat="1" applyFont="1" applyFill="1" applyBorder="1" applyAlignment="1">
      <alignment horizontal="center" vertical="center"/>
    </xf>
    <xf numFmtId="0" fontId="152" fillId="44" borderId="0" xfId="2122" applyFont="1" applyFill="1" applyBorder="1" applyAlignment="1">
      <alignment horizontal="center" vertical="center"/>
    </xf>
    <xf numFmtId="0" fontId="152" fillId="0" borderId="7" xfId="2122" applyFont="1" applyBorder="1" applyAlignment="1">
      <alignment horizontal="center" vertical="center" wrapText="1"/>
    </xf>
    <xf numFmtId="0" fontId="148" fillId="0" borderId="7" xfId="2122" applyFont="1" applyBorder="1" applyAlignment="1">
      <alignment horizontal="center" vertical="center" wrapText="1"/>
    </xf>
    <xf numFmtId="0" fontId="152" fillId="0" borderId="7" xfId="2122" applyFont="1" applyBorder="1" applyAlignment="1">
      <alignment horizontal="center" vertical="center"/>
    </xf>
    <xf numFmtId="290" fontId="146" fillId="44" borderId="8" xfId="2122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5" xfId="0" applyFont="1" applyBorder="1"/>
    <xf numFmtId="0" fontId="10" fillId="0" borderId="0" xfId="0" applyFont="1" applyAlignment="1">
      <alignment horizontal="center" vertical="center"/>
    </xf>
    <xf numFmtId="0" fontId="0" fillId="0" borderId="0" xfId="0"/>
    <xf numFmtId="0" fontId="11" fillId="0" borderId="1" xfId="0" applyFont="1" applyBorder="1" applyAlignment="1">
      <alignment horizontal="right" vertical="center"/>
    </xf>
    <xf numFmtId="0" fontId="6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/>
    <xf numFmtId="166" fontId="148" fillId="0" borderId="7" xfId="2131" applyNumberFormat="1" applyFont="1" applyFill="1" applyBorder="1" applyAlignment="1">
      <alignment horizontal="center" vertical="center"/>
    </xf>
    <xf numFmtId="167" fontId="145" fillId="57" borderId="7" xfId="2122" applyNumberFormat="1" applyFont="1" applyFill="1" applyBorder="1" applyAlignment="1">
      <alignment horizontal="center" vertical="center"/>
    </xf>
    <xf numFmtId="4" fontId="153" fillId="0" borderId="7" xfId="2131" applyNumberFormat="1" applyFont="1" applyFill="1" applyBorder="1" applyAlignment="1">
      <alignment horizontal="center" vertical="center"/>
    </xf>
  </cellXfs>
  <cellStyles count="3193">
    <cellStyle name="_x0001_" xfId="1"/>
    <cellStyle name=" 1" xfId="2"/>
    <cellStyle name=" 1 2" xfId="2141"/>
    <cellStyle name="??" xfId="3"/>
    <cellStyle name="?? [0.00]_ Att. 1- Cover" xfId="4"/>
    <cellStyle name="?? [0]" xfId="5"/>
    <cellStyle name="?? [0] 1" xfId="6"/>
    <cellStyle name="?? [0] 1 2" xfId="2142"/>
    <cellStyle name="?? [0] 2" xfId="7"/>
    <cellStyle name="?? [0] 2 2" xfId="2143"/>
    <cellStyle name="?? [0] 3" xfId="8"/>
    <cellStyle name="?? [0] 3 2" xfId="2144"/>
    <cellStyle name="?? [0] 4" xfId="9"/>
    <cellStyle name="?? [0] 4 2" xfId="2145"/>
    <cellStyle name="?? [0] 5" xfId="10"/>
    <cellStyle name="?? [0] 5 2" xfId="2146"/>
    <cellStyle name="?? [0]_1202" xfId="11"/>
    <cellStyle name="?? 1" xfId="12"/>
    <cellStyle name="?? 1 2" xfId="2148"/>
    <cellStyle name="?? 2" xfId="13"/>
    <cellStyle name="?? 2 2" xfId="2149"/>
    <cellStyle name="?? 3" xfId="14"/>
    <cellStyle name="?? 3 2" xfId="2150"/>
    <cellStyle name="?? 4" xfId="15"/>
    <cellStyle name="?? 4 2" xfId="2151"/>
    <cellStyle name="?? 5" xfId="16"/>
    <cellStyle name="?? 5 2" xfId="2152"/>
    <cellStyle name="???%U©÷u&amp;H©÷9? s_x000a_" xfId="17"/>
    <cellStyle name="???%U©÷u&amp;H©÷9? s_x000a_ 1" xfId="18"/>
    <cellStyle name="???%U©÷u&amp;H©÷9? s_x000a_ 1 2" xfId="2154"/>
    <cellStyle name="???%U©÷u&amp;H©÷9? s_x000a_ 2" xfId="2153"/>
    <cellStyle name="???%U©÷u&amp;H©÷9? s_x000a__NN" xfId="2155"/>
    <cellStyle name="?_x001d_??%U©÷u&amp;H©÷9_x0008_?_x0009_s_x000a__x0007__x0001__x0001_" xfId="19"/>
    <cellStyle name="?_x001d_??%U©÷u&amp;H©÷9_x0008_?_x0009_s_x000a__x0007__x0001__x0001_ 2" xfId="2156"/>
    <cellStyle name="???? [0.00]_List-dwg" xfId="20"/>
    <cellStyle name="????[0]_Sheet1" xfId="21"/>
    <cellStyle name="????_List-dwg" xfId="22"/>
    <cellStyle name="???[0]_?? DI" xfId="23"/>
    <cellStyle name="???_?? DI" xfId="24"/>
    <cellStyle name="??[0]_BRE" xfId="25"/>
    <cellStyle name="??_ ??? ???? " xfId="26"/>
    <cellStyle name="??A? [0]_ÿÿÿÿÿÿ_1_¢¬???¢â? " xfId="27"/>
    <cellStyle name="??A?_ÿÿÿÿÿÿ_1_¢¬???¢â? " xfId="28"/>
    <cellStyle name="?_x005f_x001d_??%U©÷u&amp;H©÷9_x005f_x0008_? s_x000a__x005f_x0007__x005f_x0001__x005f_x0001_" xfId="29"/>
    <cellStyle name="?_x005f_x001d_??%U©÷u&amp;H©÷9_x005f_x0008_? s_x000a__x005f_x0007__x005f_x0001__x005f_x0001_ 1" xfId="30"/>
    <cellStyle name="?_x005f_x001d_??%U©÷u&amp;H©÷9_x005f_x0008_? s_x000a__x005f_x0007__x005f_x0001__x005f_x0001_ 1 2" xfId="2158"/>
    <cellStyle name="?_x005f_x001d_??%U©÷u&amp;H©÷9_x005f_x0008_? s_x000a__x005f_x0007__x005f_x0001__x005f_x0001_ 1_NN" xfId="2159"/>
    <cellStyle name="?_x005f_x001d_??%U©÷u&amp;H©÷9_x005f_x0008_? s_x000a__x005f_x0007__x005f_x0001__x005f_x0001_ 2" xfId="31"/>
    <cellStyle name="?_x005f_x001d_??%U©÷u&amp;H©÷9_x005f_x0008_? s_x000a__x005f_x0007__x005f_x0001__x005f_x0001_ 2 2" xfId="2160"/>
    <cellStyle name="?_x005f_x001d_??%U©÷u&amp;H©÷9_x005f_x0008_? s_x000a__x005f_x0007__x005f_x0001__x005f_x0001_ 2_NN" xfId="2161"/>
    <cellStyle name="?_x005f_x001d_??%U©÷u&amp;H©÷9_x005f_x0008_? s_x000a__x005f_x0007__x005f_x0001__x005f_x0001_ 3" xfId="2157"/>
    <cellStyle name="?_x005f_x001d_??%U©÷u&amp;H©÷9_x005f_x0008_? s_x000a__x005f_x0007__x005f_x0001__x005f_x0001__NN" xfId="2162"/>
    <cellStyle name="?¡±¢¥?_?¨ù??¢´¢¥_¢¬???¢â? " xfId="32"/>
    <cellStyle name="?ðÇ%U?&amp;H??s_x000a_" xfId="33"/>
    <cellStyle name="?ðÇ%U?&amp;H?_x0008_?s_x000a__x0007__x0001__x0001_" xfId="34"/>
    <cellStyle name="?ðÇ%U?&amp;H??s_x000a_ 1" xfId="35"/>
    <cellStyle name="?ðÇ%U?&amp;H??s_x000a_ 1 2" xfId="2165"/>
    <cellStyle name="?ðÇ%U?&amp;H??s_x000a_ 2" xfId="2163"/>
    <cellStyle name="?ðÇ%U?&amp;H?_x0008_?s_x000a__x0007__x0001__x0001_ 2" xfId="2164"/>
    <cellStyle name="?ðÇ%U?&amp;H??s_x000a_ 3" xfId="3155"/>
    <cellStyle name="?ðÇ%U?&amp;H?_x0008_?s_x000a__x0007__x0001__x0001_ 3" xfId="3154"/>
    <cellStyle name="?ðÇ%U?&amp;H??s_x000a__NN" xfId="2166"/>
    <cellStyle name="?ðÇ%U?&amp;H?_x0008_?s_x000a__x0007__x0001__x0001__NN" xfId="2167"/>
    <cellStyle name="?ðÇ%U?&amp;H?_x005f_x0008_?s_x000a__x005f_x0007__x005f_x0001__x005f_x0001_" xfId="36"/>
    <cellStyle name="_1_" xfId="37"/>
    <cellStyle name="_1_ 2" xfId="2168"/>
    <cellStyle name="_1__NN" xfId="2169"/>
    <cellStyle name="_bao cao dinh ky quy I - 2014 (dung sua)" xfId="38"/>
    <cellStyle name="_BAO CAO THUE T09- 2007(h)" xfId="39"/>
    <cellStyle name="_BAO CAO THUE T09- 2007(h) 1" xfId="40"/>
    <cellStyle name="_BAO CAO THUE T09- 2007(h) 1 2" xfId="2171"/>
    <cellStyle name="_BAO CAO THUE T09- 2007(h) 1_NN" xfId="2172"/>
    <cellStyle name="_BAO CAO THUE T09- 2007(h) 2" xfId="41"/>
    <cellStyle name="_BAO CAO THUE T09- 2007(h) 2 2" xfId="2173"/>
    <cellStyle name="_BAO CAO THUE T09- 2007(h) 2_NN" xfId="2174"/>
    <cellStyle name="_BAO CAO THUE T09- 2007(h) 3" xfId="42"/>
    <cellStyle name="_BAO CAO THUE T09- 2007(h) 3 2" xfId="2175"/>
    <cellStyle name="_BAO CAO THUE T09- 2007(h) 3_NN" xfId="2176"/>
    <cellStyle name="_BAO CAO THUE T09- 2007(h) 4" xfId="43"/>
    <cellStyle name="_BAO CAO THUE T09- 2007(h) 4 2" xfId="2177"/>
    <cellStyle name="_BAO CAO THUE T09- 2007(h) 4_NN" xfId="2178"/>
    <cellStyle name="_BAO CAO THUE T09- 2007(h) 5" xfId="44"/>
    <cellStyle name="_BAO CAO THUE T09- 2007(h) 5 2" xfId="2179"/>
    <cellStyle name="_BAO CAO THUE T09- 2007(h) 5_NN" xfId="2180"/>
    <cellStyle name="_BAO CAO THUE T09- 2007(h) 6" xfId="2170"/>
    <cellStyle name="_BAO CAO THUE T09- 2007(h)_Bao cao tien do thuc hien chi dao va ket qua thu hoi NQH" xfId="45"/>
    <cellStyle name="_BAO CAO THUE T09- 2007(h)_NN" xfId="2181"/>
    <cellStyle name="_Book1" xfId="46"/>
    <cellStyle name="_Book1_1" xfId="47"/>
    <cellStyle name="_Book1_BC-QT-WB-dthao" xfId="48"/>
    <cellStyle name="_KT (2)" xfId="49"/>
    <cellStyle name="_KT (2) 1" xfId="50"/>
    <cellStyle name="_KT (2) 1 2" xfId="2182"/>
    <cellStyle name="_KT (2) 1_NN" xfId="2183"/>
    <cellStyle name="_KT (2) 2" xfId="51"/>
    <cellStyle name="_KT (2) 2 2" xfId="2184"/>
    <cellStyle name="_KT (2) 2_NN" xfId="2185"/>
    <cellStyle name="_KT (2) 3" xfId="52"/>
    <cellStyle name="_KT (2) 3 2" xfId="2186"/>
    <cellStyle name="_KT (2) 3_NN" xfId="2187"/>
    <cellStyle name="_KT (2) 4" xfId="53"/>
    <cellStyle name="_KT (2) 4 2" xfId="2188"/>
    <cellStyle name="_KT (2) 4_NN" xfId="2189"/>
    <cellStyle name="_KT (2) 5" xfId="54"/>
    <cellStyle name="_KT (2) 5 2" xfId="2190"/>
    <cellStyle name="_KT (2) 5_NN" xfId="2191"/>
    <cellStyle name="_KT (2)_1" xfId="55"/>
    <cellStyle name="_KT (2)_1 1" xfId="56"/>
    <cellStyle name="_KT (2)_1 1 2" xfId="2192"/>
    <cellStyle name="_KT (2)_1 1_NN" xfId="2193"/>
    <cellStyle name="_KT (2)_1 2" xfId="57"/>
    <cellStyle name="_KT (2)_1 2 2" xfId="2194"/>
    <cellStyle name="_KT (2)_1 2_NN" xfId="2195"/>
    <cellStyle name="_KT (2)_1 3" xfId="58"/>
    <cellStyle name="_KT (2)_1 3 2" xfId="2196"/>
    <cellStyle name="_KT (2)_1 3_NN" xfId="2197"/>
    <cellStyle name="_KT (2)_1 4" xfId="59"/>
    <cellStyle name="_KT (2)_1 4 2" xfId="2198"/>
    <cellStyle name="_KT (2)_1 4_NN" xfId="2199"/>
    <cellStyle name="_KT (2)_1 5" xfId="60"/>
    <cellStyle name="_KT (2)_1 5 2" xfId="2200"/>
    <cellStyle name="_KT (2)_1 5_NN" xfId="2201"/>
    <cellStyle name="_KT (2)_1_Bao cao tien do thuc hien chi dao va ket qua thu hoi NQH" xfId="61"/>
    <cellStyle name="_KT (2)_1_Lora-tungchau" xfId="62"/>
    <cellStyle name="_KT (2)_1_Qt-HT3PQ1(CauKho)" xfId="63"/>
    <cellStyle name="_KT (2)_1_tong hop NTM cac xa 2019 (3)" xfId="64"/>
    <cellStyle name="_KT (2)_1_tong hop NTM cac xa 2019 (3) 2" xfId="2202"/>
    <cellStyle name="_KT (2)_1_tong hop NTM cac xa 2019 (3)_NN" xfId="2203"/>
    <cellStyle name="_KT (2)_2" xfId="65"/>
    <cellStyle name="_KT (2)_2 1" xfId="66"/>
    <cellStyle name="_KT (2)_2 1 2" xfId="2204"/>
    <cellStyle name="_KT (2)_2 1_NN" xfId="2205"/>
    <cellStyle name="_KT (2)_2 2" xfId="67"/>
    <cellStyle name="_KT (2)_2 2 2" xfId="2206"/>
    <cellStyle name="_KT (2)_2 2_NN" xfId="2207"/>
    <cellStyle name="_KT (2)_2 3" xfId="68"/>
    <cellStyle name="_KT (2)_2 3 2" xfId="2208"/>
    <cellStyle name="_KT (2)_2 3_NN" xfId="2209"/>
    <cellStyle name="_KT (2)_2 4" xfId="69"/>
    <cellStyle name="_KT (2)_2 4 2" xfId="2210"/>
    <cellStyle name="_KT (2)_2 4_NN" xfId="2211"/>
    <cellStyle name="_KT (2)_2 5" xfId="70"/>
    <cellStyle name="_KT (2)_2 5 2" xfId="2212"/>
    <cellStyle name="_KT (2)_2 5_NN" xfId="2213"/>
    <cellStyle name="_KT (2)_2_Bao cao tien do thuc hien chi dao va ket qua thu hoi NQH" xfId="71"/>
    <cellStyle name="_KT (2)_2_TG-TH" xfId="72"/>
    <cellStyle name="_KT (2)_2_TG-TH 1" xfId="73"/>
    <cellStyle name="_KT (2)_2_TG-TH 1 2" xfId="2214"/>
    <cellStyle name="_KT (2)_2_TG-TH 1_NN" xfId="2215"/>
    <cellStyle name="_KT (2)_2_TG-TH 2" xfId="74"/>
    <cellStyle name="_KT (2)_2_TG-TH 2 2" xfId="2216"/>
    <cellStyle name="_KT (2)_2_TG-TH 2_NN" xfId="2217"/>
    <cellStyle name="_KT (2)_2_TG-TH 3" xfId="75"/>
    <cellStyle name="_KT (2)_2_TG-TH 3 2" xfId="2218"/>
    <cellStyle name="_KT (2)_2_TG-TH 3_NN" xfId="2219"/>
    <cellStyle name="_KT (2)_2_TG-TH 4" xfId="76"/>
    <cellStyle name="_KT (2)_2_TG-TH 4 2" xfId="2220"/>
    <cellStyle name="_KT (2)_2_TG-TH 4_NN" xfId="2221"/>
    <cellStyle name="_KT (2)_2_TG-TH 5" xfId="77"/>
    <cellStyle name="_KT (2)_2_TG-TH 5 2" xfId="2222"/>
    <cellStyle name="_KT (2)_2_TG-TH 5_NN" xfId="2223"/>
    <cellStyle name="_KT (2)_2_TG-TH_BAO CAO KLCT PT2000" xfId="78"/>
    <cellStyle name="_KT (2)_2_TG-TH_BAO CAO PT2000" xfId="79"/>
    <cellStyle name="_KT (2)_2_TG-TH_BAO CAO PT2000_Book1" xfId="80"/>
    <cellStyle name="_KT (2)_2_TG-TH_Bao cao tien do thuc hien chi dao va ket qua thu hoi NQH" xfId="81"/>
    <cellStyle name="_KT (2)_2_TG-TH_Bao cao XDCB 2001 - T11 KH dieu chinh 20-11-THAI" xfId="82"/>
    <cellStyle name="_KT (2)_2_TG-TH_Book1" xfId="83"/>
    <cellStyle name="_KT (2)_2_TG-TH_Book1_1" xfId="84"/>
    <cellStyle name="_KT (2)_2_TG-TH_Book1_2" xfId="85"/>
    <cellStyle name="_KT (2)_2_TG-TH_Book1_3" xfId="86"/>
    <cellStyle name="_KT (2)_2_TG-TH_Book1_4" xfId="87"/>
    <cellStyle name="_KT (2)_2_TG-TH_DTCDT MR.2N110.HOCMON.TDTOAN.CCUNG" xfId="88"/>
    <cellStyle name="_KT (2)_2_TG-TH_Lora-tungchau" xfId="89"/>
    <cellStyle name="_KT (2)_2_TG-TH_PGIA-phieu tham tra Kho bac" xfId="90"/>
    <cellStyle name="_KT (2)_2_TG-TH_PT02-02" xfId="91"/>
    <cellStyle name="_KT (2)_2_TG-TH_PT02-02_Book1" xfId="92"/>
    <cellStyle name="_KT (2)_2_TG-TH_PT02-03" xfId="93"/>
    <cellStyle name="_KT (2)_2_TG-TH_PT02-03_Book1" xfId="94"/>
    <cellStyle name="_KT (2)_2_TG-TH_Qt-HT3PQ1(CauKho)" xfId="95"/>
    <cellStyle name="_KT (2)_2_TG-TH_tong hop NTM cac xa 2019 (3)" xfId="96"/>
    <cellStyle name="_KT (2)_2_TG-TH_tong hop NTM cac xa 2019 (3) 2" xfId="2224"/>
    <cellStyle name="_KT (2)_2_TG-TH_tong hop NTM cac xa 2019 (3)_NN" xfId="2225"/>
    <cellStyle name="_KT (2)_2_tong hop NTM cac xa 2019 (3)" xfId="97"/>
    <cellStyle name="_KT (2)_2_tong hop NTM cac xa 2019 (3) 2" xfId="2226"/>
    <cellStyle name="_KT (2)_2_tong hop NTM cac xa 2019 (3)_NN" xfId="2227"/>
    <cellStyle name="_KT (2)_3" xfId="98"/>
    <cellStyle name="_KT (2)_3 1" xfId="99"/>
    <cellStyle name="_KT (2)_3 1 2" xfId="2228"/>
    <cellStyle name="_KT (2)_3 1_NN" xfId="2229"/>
    <cellStyle name="_KT (2)_3 2" xfId="100"/>
    <cellStyle name="_KT (2)_3 2 2" xfId="2230"/>
    <cellStyle name="_KT (2)_3 2_NN" xfId="2231"/>
    <cellStyle name="_KT (2)_3 3" xfId="101"/>
    <cellStyle name="_KT (2)_3 3 2" xfId="2232"/>
    <cellStyle name="_KT (2)_3 3_NN" xfId="2233"/>
    <cellStyle name="_KT (2)_3 4" xfId="102"/>
    <cellStyle name="_KT (2)_3 4 2" xfId="2234"/>
    <cellStyle name="_KT (2)_3 4_NN" xfId="2235"/>
    <cellStyle name="_KT (2)_3 5" xfId="103"/>
    <cellStyle name="_KT (2)_3 5 2" xfId="2236"/>
    <cellStyle name="_KT (2)_3 5_NN" xfId="2237"/>
    <cellStyle name="_KT (2)_3_Bao cao tien do thuc hien chi dao va ket qua thu hoi NQH" xfId="104"/>
    <cellStyle name="_KT (2)_3_TG-TH" xfId="105"/>
    <cellStyle name="_KT (2)_3_TG-TH 1" xfId="106"/>
    <cellStyle name="_KT (2)_3_TG-TH 1 2" xfId="2238"/>
    <cellStyle name="_KT (2)_3_TG-TH 1_NN" xfId="2239"/>
    <cellStyle name="_KT (2)_3_TG-TH 2" xfId="107"/>
    <cellStyle name="_KT (2)_3_TG-TH 2 2" xfId="2240"/>
    <cellStyle name="_KT (2)_3_TG-TH 2_NN" xfId="2241"/>
    <cellStyle name="_KT (2)_3_TG-TH 3" xfId="108"/>
    <cellStyle name="_KT (2)_3_TG-TH 3 2" xfId="2242"/>
    <cellStyle name="_KT (2)_3_TG-TH 3_NN" xfId="2243"/>
    <cellStyle name="_KT (2)_3_TG-TH 4" xfId="109"/>
    <cellStyle name="_KT (2)_3_TG-TH 4 2" xfId="2244"/>
    <cellStyle name="_KT (2)_3_TG-TH 4_NN" xfId="2245"/>
    <cellStyle name="_KT (2)_3_TG-TH 5" xfId="110"/>
    <cellStyle name="_KT (2)_3_TG-TH 5 2" xfId="2246"/>
    <cellStyle name="_KT (2)_3_TG-TH 5_NN" xfId="2247"/>
    <cellStyle name="_KT (2)_3_TG-TH_Bao cao tien do thuc hien chi dao va ket qua thu hoi NQH" xfId="111"/>
    <cellStyle name="_KT (2)_3_TG-TH_Book1" xfId="112"/>
    <cellStyle name="_KT (2)_3_TG-TH_Book1_1" xfId="113"/>
    <cellStyle name="_KT (2)_3_TG-TH_Book1_BC-QT-WB-dthao" xfId="114"/>
    <cellStyle name="_KT (2)_3_TG-TH_Lora-tungchau" xfId="115"/>
    <cellStyle name="_KT (2)_3_TG-TH_PERSONAL" xfId="116"/>
    <cellStyle name="_KT (2)_3_TG-TH_PERSONAL_HTQ.8 GD1" xfId="117"/>
    <cellStyle name="_KT (2)_3_TG-TH_PERSONAL_Tong hop KHCB 2001" xfId="118"/>
    <cellStyle name="_KT (2)_3_TG-TH_Qt-HT3PQ1(CauKho)" xfId="119"/>
    <cellStyle name="_KT (2)_3_TG-TH_tong hop NTM cac xa 2019 (3)" xfId="120"/>
    <cellStyle name="_KT (2)_3_TG-TH_tong hop NTM cac xa 2019 (3) 2" xfId="2248"/>
    <cellStyle name="_KT (2)_3_TG-TH_tong hop NTM cac xa 2019 (3)_NN" xfId="2249"/>
    <cellStyle name="_KT (2)_3_tong hop NTM cac xa 2019 (3)" xfId="121"/>
    <cellStyle name="_KT (2)_3_tong hop NTM cac xa 2019 (3) 2" xfId="2250"/>
    <cellStyle name="_KT (2)_3_tong hop NTM cac xa 2019 (3)_NN" xfId="2251"/>
    <cellStyle name="_KT (2)_4" xfId="122"/>
    <cellStyle name="_KT (2)_4 1" xfId="123"/>
    <cellStyle name="_KT (2)_4 1 2" xfId="2252"/>
    <cellStyle name="_KT (2)_4 1_NN" xfId="2253"/>
    <cellStyle name="_KT (2)_4 2" xfId="124"/>
    <cellStyle name="_KT (2)_4 2 2" xfId="2254"/>
    <cellStyle name="_KT (2)_4 2_NN" xfId="2255"/>
    <cellStyle name="_KT (2)_4 3" xfId="125"/>
    <cellStyle name="_KT (2)_4 3 2" xfId="2256"/>
    <cellStyle name="_KT (2)_4 3_NN" xfId="2257"/>
    <cellStyle name="_KT (2)_4 4" xfId="126"/>
    <cellStyle name="_KT (2)_4 4 2" xfId="2258"/>
    <cellStyle name="_KT (2)_4 4_NN" xfId="2259"/>
    <cellStyle name="_KT (2)_4 5" xfId="127"/>
    <cellStyle name="_KT (2)_4 5 2" xfId="2260"/>
    <cellStyle name="_KT (2)_4 5_NN" xfId="2261"/>
    <cellStyle name="_KT (2)_4_BAO CAO KLCT PT2000" xfId="128"/>
    <cellStyle name="_KT (2)_4_BAO CAO PT2000" xfId="129"/>
    <cellStyle name="_KT (2)_4_BAO CAO PT2000_Book1" xfId="130"/>
    <cellStyle name="_KT (2)_4_Bao cao tien do thuc hien chi dao va ket qua thu hoi NQH" xfId="131"/>
    <cellStyle name="_KT (2)_4_Bao cao XDCB 2001 - T11 KH dieu chinh 20-11-THAI" xfId="132"/>
    <cellStyle name="_KT (2)_4_Book1" xfId="133"/>
    <cellStyle name="_KT (2)_4_Book1_1" xfId="134"/>
    <cellStyle name="_KT (2)_4_Book1_2" xfId="135"/>
    <cellStyle name="_KT (2)_4_Book1_3" xfId="136"/>
    <cellStyle name="_KT (2)_4_Book1_4" xfId="137"/>
    <cellStyle name="_KT (2)_4_DTCDT MR.2N110.HOCMON.TDTOAN.CCUNG" xfId="138"/>
    <cellStyle name="_KT (2)_4_Lora-tungchau" xfId="139"/>
    <cellStyle name="_KT (2)_4_PGIA-phieu tham tra Kho bac" xfId="140"/>
    <cellStyle name="_KT (2)_4_PT02-02" xfId="141"/>
    <cellStyle name="_KT (2)_4_PT02-02_Book1" xfId="142"/>
    <cellStyle name="_KT (2)_4_PT02-03" xfId="143"/>
    <cellStyle name="_KT (2)_4_PT02-03_Book1" xfId="144"/>
    <cellStyle name="_KT (2)_4_Qt-HT3PQ1(CauKho)" xfId="145"/>
    <cellStyle name="_KT (2)_4_TG-TH" xfId="146"/>
    <cellStyle name="_KT (2)_4_TG-TH 1" xfId="147"/>
    <cellStyle name="_KT (2)_4_TG-TH 1 2" xfId="2262"/>
    <cellStyle name="_KT (2)_4_TG-TH 1_NN" xfId="2263"/>
    <cellStyle name="_KT (2)_4_TG-TH 2" xfId="148"/>
    <cellStyle name="_KT (2)_4_TG-TH 2 2" xfId="2264"/>
    <cellStyle name="_KT (2)_4_TG-TH 2_NN" xfId="2265"/>
    <cellStyle name="_KT (2)_4_TG-TH 3" xfId="149"/>
    <cellStyle name="_KT (2)_4_TG-TH 3 2" xfId="2266"/>
    <cellStyle name="_KT (2)_4_TG-TH 3_NN" xfId="2267"/>
    <cellStyle name="_KT (2)_4_TG-TH 4" xfId="150"/>
    <cellStyle name="_KT (2)_4_TG-TH 4 2" xfId="2268"/>
    <cellStyle name="_KT (2)_4_TG-TH 4_NN" xfId="2269"/>
    <cellStyle name="_KT (2)_4_TG-TH 5" xfId="151"/>
    <cellStyle name="_KT (2)_4_TG-TH 5 2" xfId="2270"/>
    <cellStyle name="_KT (2)_4_TG-TH 5_NN" xfId="2271"/>
    <cellStyle name="_KT (2)_4_TG-TH_Bao cao tien do thuc hien chi dao va ket qua thu hoi NQH" xfId="152"/>
    <cellStyle name="_KT (2)_4_TG-TH_tong hop NTM cac xa 2019 (3)" xfId="153"/>
    <cellStyle name="_KT (2)_4_TG-TH_tong hop NTM cac xa 2019 (3) 2" xfId="2272"/>
    <cellStyle name="_KT (2)_4_TG-TH_tong hop NTM cac xa 2019 (3)_NN" xfId="2273"/>
    <cellStyle name="_KT (2)_4_tong hop NTM cac xa 2019 (3)" xfId="154"/>
    <cellStyle name="_KT (2)_4_tong hop NTM cac xa 2019 (3) 2" xfId="2274"/>
    <cellStyle name="_KT (2)_4_tong hop NTM cac xa 2019 (3)_NN" xfId="2275"/>
    <cellStyle name="_KT (2)_5" xfId="155"/>
    <cellStyle name="_KT (2)_5 1" xfId="156"/>
    <cellStyle name="_KT (2)_5 1 2" xfId="2276"/>
    <cellStyle name="_KT (2)_5 1_NN" xfId="2277"/>
    <cellStyle name="_KT (2)_5 2" xfId="157"/>
    <cellStyle name="_KT (2)_5 2 2" xfId="2278"/>
    <cellStyle name="_KT (2)_5 2_NN" xfId="2279"/>
    <cellStyle name="_KT (2)_5 3" xfId="158"/>
    <cellStyle name="_KT (2)_5 3 2" xfId="2280"/>
    <cellStyle name="_KT (2)_5 3_NN" xfId="2281"/>
    <cellStyle name="_KT (2)_5 4" xfId="159"/>
    <cellStyle name="_KT (2)_5 4 2" xfId="2282"/>
    <cellStyle name="_KT (2)_5 4_NN" xfId="2283"/>
    <cellStyle name="_KT (2)_5 5" xfId="160"/>
    <cellStyle name="_KT (2)_5 5 2" xfId="2284"/>
    <cellStyle name="_KT (2)_5 5_NN" xfId="2285"/>
    <cellStyle name="_KT (2)_5_BAO CAO KLCT PT2000" xfId="161"/>
    <cellStyle name="_KT (2)_5_BAO CAO PT2000" xfId="162"/>
    <cellStyle name="_KT (2)_5_BAO CAO PT2000_Book1" xfId="163"/>
    <cellStyle name="_KT (2)_5_Bao cao tien do thuc hien chi dao va ket qua thu hoi NQH" xfId="164"/>
    <cellStyle name="_KT (2)_5_Bao cao XDCB 2001 - T11 KH dieu chinh 20-11-THAI" xfId="165"/>
    <cellStyle name="_KT (2)_5_Book1" xfId="166"/>
    <cellStyle name="_KT (2)_5_Book1_1" xfId="167"/>
    <cellStyle name="_KT (2)_5_Book1_2" xfId="168"/>
    <cellStyle name="_KT (2)_5_Book1_3" xfId="169"/>
    <cellStyle name="_KT (2)_5_Book1_4" xfId="170"/>
    <cellStyle name="_KT (2)_5_Book1_BC-QT-WB-dthao" xfId="171"/>
    <cellStyle name="_KT (2)_5_DTCDT MR.2N110.HOCMON.TDTOAN.CCUNG" xfId="172"/>
    <cellStyle name="_KT (2)_5_Lora-tungchau" xfId="173"/>
    <cellStyle name="_KT (2)_5_PGIA-phieu tham tra Kho bac" xfId="174"/>
    <cellStyle name="_KT (2)_5_PT02-02" xfId="175"/>
    <cellStyle name="_KT (2)_5_PT02-02_Book1" xfId="176"/>
    <cellStyle name="_KT (2)_5_PT02-03" xfId="177"/>
    <cellStyle name="_KT (2)_5_PT02-03_Book1" xfId="178"/>
    <cellStyle name="_KT (2)_5_Qt-HT3PQ1(CauKho)" xfId="179"/>
    <cellStyle name="_KT (2)_5_tong hop NTM cac xa 2019 (3)" xfId="180"/>
    <cellStyle name="_KT (2)_5_tong hop NTM cac xa 2019 (3) 2" xfId="2286"/>
    <cellStyle name="_KT (2)_5_tong hop NTM cac xa 2019 (3)_NN" xfId="2287"/>
    <cellStyle name="_KT (2)_Bao cao tien do thuc hien chi dao va ket qua thu hoi NQH" xfId="181"/>
    <cellStyle name="_KT (2)_Book1" xfId="182"/>
    <cellStyle name="_KT (2)_Book1_1" xfId="183"/>
    <cellStyle name="_KT (2)_Book1_BC-QT-WB-dthao" xfId="184"/>
    <cellStyle name="_KT (2)_Lora-tungchau" xfId="185"/>
    <cellStyle name="_KT (2)_PERSONAL" xfId="186"/>
    <cellStyle name="_KT (2)_PERSONAL_HTQ.8 GD1" xfId="187"/>
    <cellStyle name="_KT (2)_PERSONAL_Tong hop KHCB 2001" xfId="188"/>
    <cellStyle name="_KT (2)_Qt-HT3PQ1(CauKho)" xfId="189"/>
    <cellStyle name="_KT (2)_TG-TH" xfId="190"/>
    <cellStyle name="_KT (2)_TG-TH 1" xfId="191"/>
    <cellStyle name="_KT (2)_TG-TH 1 2" xfId="2288"/>
    <cellStyle name="_KT (2)_TG-TH 1_NN" xfId="2289"/>
    <cellStyle name="_KT (2)_TG-TH 2" xfId="192"/>
    <cellStyle name="_KT (2)_TG-TH 2 2" xfId="2290"/>
    <cellStyle name="_KT (2)_TG-TH 2_NN" xfId="2291"/>
    <cellStyle name="_KT (2)_TG-TH 3" xfId="193"/>
    <cellStyle name="_KT (2)_TG-TH 3 2" xfId="2292"/>
    <cellStyle name="_KT (2)_TG-TH 3_NN" xfId="2293"/>
    <cellStyle name="_KT (2)_TG-TH 4" xfId="194"/>
    <cellStyle name="_KT (2)_TG-TH 4 2" xfId="2294"/>
    <cellStyle name="_KT (2)_TG-TH 4_NN" xfId="2295"/>
    <cellStyle name="_KT (2)_TG-TH 5" xfId="195"/>
    <cellStyle name="_KT (2)_TG-TH 5 2" xfId="2296"/>
    <cellStyle name="_KT (2)_TG-TH 5_NN" xfId="2297"/>
    <cellStyle name="_KT (2)_TG-TH_Bao cao tien do thuc hien chi dao va ket qua thu hoi NQH" xfId="196"/>
    <cellStyle name="_KT (2)_TG-TH_tong hop NTM cac xa 2019 (3)" xfId="197"/>
    <cellStyle name="_KT (2)_TG-TH_tong hop NTM cac xa 2019 (3) 2" xfId="2298"/>
    <cellStyle name="_KT (2)_TG-TH_tong hop NTM cac xa 2019 (3)_NN" xfId="2299"/>
    <cellStyle name="_KT (2)_tong hop NTM cac xa 2019 (3)" xfId="198"/>
    <cellStyle name="_KT (2)_tong hop NTM cac xa 2019 (3) 2" xfId="2300"/>
    <cellStyle name="_KT (2)_tong hop NTM cac xa 2019 (3)_NN" xfId="2301"/>
    <cellStyle name="_KT_TG" xfId="199"/>
    <cellStyle name="_KT_TG 1" xfId="200"/>
    <cellStyle name="_KT_TG 1 2" xfId="2302"/>
    <cellStyle name="_KT_TG 1_NN" xfId="2303"/>
    <cellStyle name="_KT_TG 2" xfId="201"/>
    <cellStyle name="_KT_TG 2 2" xfId="2304"/>
    <cellStyle name="_KT_TG 2_NN" xfId="2305"/>
    <cellStyle name="_KT_TG 3" xfId="202"/>
    <cellStyle name="_KT_TG 3 2" xfId="2306"/>
    <cellStyle name="_KT_TG 3_NN" xfId="2307"/>
    <cellStyle name="_KT_TG 4" xfId="203"/>
    <cellStyle name="_KT_TG 4 2" xfId="2308"/>
    <cellStyle name="_KT_TG 4_NN" xfId="2309"/>
    <cellStyle name="_KT_TG 5" xfId="204"/>
    <cellStyle name="_KT_TG 5 2" xfId="2310"/>
    <cellStyle name="_KT_TG 5_NN" xfId="2311"/>
    <cellStyle name="_KT_TG_1" xfId="205"/>
    <cellStyle name="_KT_TG_1 1" xfId="206"/>
    <cellStyle name="_KT_TG_1 1 2" xfId="2312"/>
    <cellStyle name="_KT_TG_1 1_NN" xfId="2313"/>
    <cellStyle name="_KT_TG_1 2" xfId="207"/>
    <cellStyle name="_KT_TG_1 2 2" xfId="2314"/>
    <cellStyle name="_KT_TG_1 2_NN" xfId="2315"/>
    <cellStyle name="_KT_TG_1 3" xfId="208"/>
    <cellStyle name="_KT_TG_1 3 2" xfId="2316"/>
    <cellStyle name="_KT_TG_1 3_NN" xfId="2317"/>
    <cellStyle name="_KT_TG_1 4" xfId="209"/>
    <cellStyle name="_KT_TG_1 4 2" xfId="2318"/>
    <cellStyle name="_KT_TG_1 4_NN" xfId="2319"/>
    <cellStyle name="_KT_TG_1 5" xfId="210"/>
    <cellStyle name="_KT_TG_1 5 2" xfId="2320"/>
    <cellStyle name="_KT_TG_1 5_NN" xfId="2321"/>
    <cellStyle name="_KT_TG_1_BAO CAO KLCT PT2000" xfId="211"/>
    <cellStyle name="_KT_TG_1_BAO CAO PT2000" xfId="212"/>
    <cellStyle name="_KT_TG_1_BAO CAO PT2000_Book1" xfId="213"/>
    <cellStyle name="_KT_TG_1_Bao cao tien do thuc hien chi dao va ket qua thu hoi NQH" xfId="214"/>
    <cellStyle name="_KT_TG_1_Bao cao XDCB 2001 - T11 KH dieu chinh 20-11-THAI" xfId="215"/>
    <cellStyle name="_KT_TG_1_Book1" xfId="216"/>
    <cellStyle name="_KT_TG_1_Book1_1" xfId="217"/>
    <cellStyle name="_KT_TG_1_Book1_2" xfId="218"/>
    <cellStyle name="_KT_TG_1_Book1_3" xfId="219"/>
    <cellStyle name="_KT_TG_1_Book1_4" xfId="220"/>
    <cellStyle name="_KT_TG_1_Book1_BC-QT-WB-dthao" xfId="221"/>
    <cellStyle name="_KT_TG_1_DTCDT MR.2N110.HOCMON.TDTOAN.CCUNG" xfId="222"/>
    <cellStyle name="_KT_TG_1_Lora-tungchau" xfId="223"/>
    <cellStyle name="_KT_TG_1_PGIA-phieu tham tra Kho bac" xfId="224"/>
    <cellStyle name="_KT_TG_1_PT02-02" xfId="225"/>
    <cellStyle name="_KT_TG_1_PT02-02_Book1" xfId="226"/>
    <cellStyle name="_KT_TG_1_PT02-03" xfId="227"/>
    <cellStyle name="_KT_TG_1_PT02-03_Book1" xfId="228"/>
    <cellStyle name="_KT_TG_1_Qt-HT3PQ1(CauKho)" xfId="229"/>
    <cellStyle name="_KT_TG_1_tong hop NTM cac xa 2019 (3)" xfId="230"/>
    <cellStyle name="_KT_TG_1_tong hop NTM cac xa 2019 (3) 2" xfId="2322"/>
    <cellStyle name="_KT_TG_1_tong hop NTM cac xa 2019 (3)_NN" xfId="2323"/>
    <cellStyle name="_KT_TG_2" xfId="231"/>
    <cellStyle name="_KT_TG_2 1" xfId="232"/>
    <cellStyle name="_KT_TG_2 1 2" xfId="2324"/>
    <cellStyle name="_KT_TG_2 1_NN" xfId="2325"/>
    <cellStyle name="_KT_TG_2 2" xfId="233"/>
    <cellStyle name="_KT_TG_2 2 2" xfId="2326"/>
    <cellStyle name="_KT_TG_2 2_NN" xfId="2327"/>
    <cellStyle name="_KT_TG_2 3" xfId="234"/>
    <cellStyle name="_KT_TG_2 3 2" xfId="2328"/>
    <cellStyle name="_KT_TG_2 3_NN" xfId="2329"/>
    <cellStyle name="_KT_TG_2 4" xfId="235"/>
    <cellStyle name="_KT_TG_2 4 2" xfId="2330"/>
    <cellStyle name="_KT_TG_2 4_NN" xfId="2331"/>
    <cellStyle name="_KT_TG_2 5" xfId="236"/>
    <cellStyle name="_KT_TG_2 5 2" xfId="2332"/>
    <cellStyle name="_KT_TG_2 5_NN" xfId="2333"/>
    <cellStyle name="_KT_TG_2_BAO CAO KLCT PT2000" xfId="237"/>
    <cellStyle name="_KT_TG_2_BAO CAO PT2000" xfId="238"/>
    <cellStyle name="_KT_TG_2_BAO CAO PT2000_Book1" xfId="239"/>
    <cellStyle name="_KT_TG_2_Bao cao tien do thuc hien chi dao va ket qua thu hoi NQH" xfId="240"/>
    <cellStyle name="_KT_TG_2_Bao cao XDCB 2001 - T11 KH dieu chinh 20-11-THAI" xfId="241"/>
    <cellStyle name="_KT_TG_2_Book1" xfId="242"/>
    <cellStyle name="_KT_TG_2_Book1_1" xfId="243"/>
    <cellStyle name="_KT_TG_2_Book1_2" xfId="244"/>
    <cellStyle name="_KT_TG_2_Book1_3" xfId="245"/>
    <cellStyle name="_KT_TG_2_Book1_4" xfId="246"/>
    <cellStyle name="_KT_TG_2_DTCDT MR.2N110.HOCMON.TDTOAN.CCUNG" xfId="247"/>
    <cellStyle name="_KT_TG_2_Lora-tungchau" xfId="248"/>
    <cellStyle name="_KT_TG_2_PGIA-phieu tham tra Kho bac" xfId="249"/>
    <cellStyle name="_KT_TG_2_PT02-02" xfId="250"/>
    <cellStyle name="_KT_TG_2_PT02-02_Book1" xfId="251"/>
    <cellStyle name="_KT_TG_2_PT02-03" xfId="252"/>
    <cellStyle name="_KT_TG_2_PT02-03_Book1" xfId="253"/>
    <cellStyle name="_KT_TG_2_Qt-HT3PQ1(CauKho)" xfId="254"/>
    <cellStyle name="_KT_TG_2_tong hop NTM cac xa 2019 (3)" xfId="255"/>
    <cellStyle name="_KT_TG_2_tong hop NTM cac xa 2019 (3) 2" xfId="2334"/>
    <cellStyle name="_KT_TG_2_tong hop NTM cac xa 2019 (3)_NN" xfId="2335"/>
    <cellStyle name="_KT_TG_3" xfId="256"/>
    <cellStyle name="_KT_TG_3 1" xfId="257"/>
    <cellStyle name="_KT_TG_3 1 2" xfId="2336"/>
    <cellStyle name="_KT_TG_3 1_NN" xfId="2337"/>
    <cellStyle name="_KT_TG_3 2" xfId="258"/>
    <cellStyle name="_KT_TG_3 2 2" xfId="2338"/>
    <cellStyle name="_KT_TG_3 2_NN" xfId="2339"/>
    <cellStyle name="_KT_TG_3 3" xfId="259"/>
    <cellStyle name="_KT_TG_3 3 2" xfId="2340"/>
    <cellStyle name="_KT_TG_3 3_NN" xfId="2341"/>
    <cellStyle name="_KT_TG_3 4" xfId="260"/>
    <cellStyle name="_KT_TG_3 4 2" xfId="2342"/>
    <cellStyle name="_KT_TG_3 4_NN" xfId="2343"/>
    <cellStyle name="_KT_TG_3 5" xfId="261"/>
    <cellStyle name="_KT_TG_3 5 2" xfId="2344"/>
    <cellStyle name="_KT_TG_3 5_NN" xfId="2345"/>
    <cellStyle name="_KT_TG_3_Bao cao tien do thuc hien chi dao va ket qua thu hoi NQH" xfId="262"/>
    <cellStyle name="_KT_TG_3_tong hop NTM cac xa 2019 (3)" xfId="263"/>
    <cellStyle name="_KT_TG_3_tong hop NTM cac xa 2019 (3) 2" xfId="2346"/>
    <cellStyle name="_KT_TG_3_tong hop NTM cac xa 2019 (3)_NN" xfId="2347"/>
    <cellStyle name="_KT_TG_4" xfId="264"/>
    <cellStyle name="_KT_TG_4 1" xfId="265"/>
    <cellStyle name="_KT_TG_4 1 2" xfId="2348"/>
    <cellStyle name="_KT_TG_4 1_NN" xfId="2349"/>
    <cellStyle name="_KT_TG_4 2" xfId="266"/>
    <cellStyle name="_KT_TG_4 2 2" xfId="2350"/>
    <cellStyle name="_KT_TG_4 2_NN" xfId="2351"/>
    <cellStyle name="_KT_TG_4 3" xfId="267"/>
    <cellStyle name="_KT_TG_4 3 2" xfId="2352"/>
    <cellStyle name="_KT_TG_4 3_NN" xfId="2353"/>
    <cellStyle name="_KT_TG_4 4" xfId="268"/>
    <cellStyle name="_KT_TG_4 4 2" xfId="2354"/>
    <cellStyle name="_KT_TG_4 4_NN" xfId="2355"/>
    <cellStyle name="_KT_TG_4 5" xfId="269"/>
    <cellStyle name="_KT_TG_4 5 2" xfId="2356"/>
    <cellStyle name="_KT_TG_4 5_NN" xfId="2357"/>
    <cellStyle name="_KT_TG_4_Bao cao tien do thuc hien chi dao va ket qua thu hoi NQH" xfId="270"/>
    <cellStyle name="_KT_TG_4_Lora-tungchau" xfId="271"/>
    <cellStyle name="_KT_TG_4_Qt-HT3PQ1(CauKho)" xfId="272"/>
    <cellStyle name="_KT_TG_4_tong hop NTM cac xa 2019 (3)" xfId="273"/>
    <cellStyle name="_KT_TG_4_tong hop NTM cac xa 2019 (3) 2" xfId="2358"/>
    <cellStyle name="_KT_TG_4_tong hop NTM cac xa 2019 (3)_NN" xfId="2359"/>
    <cellStyle name="_KT_TG_Bao cao tien do thuc hien chi dao va ket qua thu hoi NQH" xfId="274"/>
    <cellStyle name="_KT_TG_tong hop NTM cac xa 2019 (3)" xfId="275"/>
    <cellStyle name="_KT_TG_tong hop NTM cac xa 2019 (3) 2" xfId="2360"/>
    <cellStyle name="_KT_TG_tong hop NTM cac xa 2019 (3)_NN" xfId="2361"/>
    <cellStyle name="_Lora-tungchau" xfId="276"/>
    <cellStyle name="_PERSONAL" xfId="277"/>
    <cellStyle name="_PERSONAL_HTQ.8 GD1" xfId="278"/>
    <cellStyle name="_PERSONAL_Tong hop KHCB 2001" xfId="279"/>
    <cellStyle name="_Qt-HT3PQ1(CauKho)" xfId="280"/>
    <cellStyle name="_SO T11" xfId="281"/>
    <cellStyle name="_SO T11 1" xfId="282"/>
    <cellStyle name="_SO T11 1 2" xfId="2363"/>
    <cellStyle name="_SO T11 1_NN" xfId="2364"/>
    <cellStyle name="_SO T11 2" xfId="283"/>
    <cellStyle name="_SO T11 2 2" xfId="2365"/>
    <cellStyle name="_SO T11 2_NN" xfId="2366"/>
    <cellStyle name="_SO T11 3" xfId="284"/>
    <cellStyle name="_SO T11 3 2" xfId="2367"/>
    <cellStyle name="_SO T11 3_NN" xfId="2368"/>
    <cellStyle name="_SO T11 4" xfId="285"/>
    <cellStyle name="_SO T11 4 2" xfId="2369"/>
    <cellStyle name="_SO T11 4_NN" xfId="2370"/>
    <cellStyle name="_SO T11 5" xfId="286"/>
    <cellStyle name="_SO T11 5 2" xfId="2371"/>
    <cellStyle name="_SO T11 5_NN" xfId="2372"/>
    <cellStyle name="_SO T11 6" xfId="2362"/>
    <cellStyle name="_SO T11_Bao cao tien do thuc hien chi dao va ket qua thu hoi NQH" xfId="287"/>
    <cellStyle name="_SO T11_NN" xfId="2373"/>
    <cellStyle name="_TG-TH" xfId="288"/>
    <cellStyle name="_TG-TH 1" xfId="289"/>
    <cellStyle name="_TG-TH 1 2" xfId="2374"/>
    <cellStyle name="_TG-TH 1_NN" xfId="2375"/>
    <cellStyle name="_TG-TH 2" xfId="290"/>
    <cellStyle name="_TG-TH 2 2" xfId="2376"/>
    <cellStyle name="_TG-TH 2_NN" xfId="2377"/>
    <cellStyle name="_TG-TH 3" xfId="291"/>
    <cellStyle name="_TG-TH 3 2" xfId="2378"/>
    <cellStyle name="_TG-TH 3_NN" xfId="2379"/>
    <cellStyle name="_TG-TH 4" xfId="292"/>
    <cellStyle name="_TG-TH 4 2" xfId="2380"/>
    <cellStyle name="_TG-TH 4_NN" xfId="2381"/>
    <cellStyle name="_TG-TH 5" xfId="293"/>
    <cellStyle name="_TG-TH 5 2" xfId="2382"/>
    <cellStyle name="_TG-TH 5_NN" xfId="2383"/>
    <cellStyle name="_TG-TH_1" xfId="294"/>
    <cellStyle name="_TG-TH_1 1" xfId="295"/>
    <cellStyle name="_TG-TH_1 1 2" xfId="2384"/>
    <cellStyle name="_TG-TH_1 1_NN" xfId="2385"/>
    <cellStyle name="_TG-TH_1 2" xfId="296"/>
    <cellStyle name="_TG-TH_1 2 2" xfId="2386"/>
    <cellStyle name="_TG-TH_1 2_NN" xfId="2387"/>
    <cellStyle name="_TG-TH_1 3" xfId="297"/>
    <cellStyle name="_TG-TH_1 3 2" xfId="2388"/>
    <cellStyle name="_TG-TH_1 3_NN" xfId="2389"/>
    <cellStyle name="_TG-TH_1 4" xfId="298"/>
    <cellStyle name="_TG-TH_1 4 2" xfId="2390"/>
    <cellStyle name="_TG-TH_1 4_NN" xfId="2391"/>
    <cellStyle name="_TG-TH_1 5" xfId="299"/>
    <cellStyle name="_TG-TH_1 5 2" xfId="2392"/>
    <cellStyle name="_TG-TH_1 5_NN" xfId="2393"/>
    <cellStyle name="_TG-TH_1_BAO CAO KLCT PT2000" xfId="300"/>
    <cellStyle name="_TG-TH_1_BAO CAO PT2000" xfId="301"/>
    <cellStyle name="_TG-TH_1_BAO CAO PT2000_Book1" xfId="302"/>
    <cellStyle name="_TG-TH_1_Bao cao tien do thuc hien chi dao va ket qua thu hoi NQH" xfId="303"/>
    <cellStyle name="_TG-TH_1_Bao cao XDCB 2001 - T11 KH dieu chinh 20-11-THAI" xfId="304"/>
    <cellStyle name="_TG-TH_1_Book1" xfId="305"/>
    <cellStyle name="_TG-TH_1_Book1_1" xfId="306"/>
    <cellStyle name="_TG-TH_1_Book1_2" xfId="307"/>
    <cellStyle name="_TG-TH_1_Book1_3" xfId="308"/>
    <cellStyle name="_TG-TH_1_Book1_4" xfId="309"/>
    <cellStyle name="_TG-TH_1_Book1_BC-QT-WB-dthao" xfId="310"/>
    <cellStyle name="_TG-TH_1_DTCDT MR.2N110.HOCMON.TDTOAN.CCUNG" xfId="311"/>
    <cellStyle name="_TG-TH_1_Lora-tungchau" xfId="312"/>
    <cellStyle name="_TG-TH_1_PGIA-phieu tham tra Kho bac" xfId="313"/>
    <cellStyle name="_TG-TH_1_PT02-02" xfId="314"/>
    <cellStyle name="_TG-TH_1_PT02-02_Book1" xfId="315"/>
    <cellStyle name="_TG-TH_1_PT02-03" xfId="316"/>
    <cellStyle name="_TG-TH_1_PT02-03_Book1" xfId="317"/>
    <cellStyle name="_TG-TH_1_Qt-HT3PQ1(CauKho)" xfId="318"/>
    <cellStyle name="_TG-TH_1_tong hop NTM cac xa 2019 (3)" xfId="319"/>
    <cellStyle name="_TG-TH_1_tong hop NTM cac xa 2019 (3) 2" xfId="2394"/>
    <cellStyle name="_TG-TH_1_tong hop NTM cac xa 2019 (3)_NN" xfId="2395"/>
    <cellStyle name="_TG-TH_2" xfId="320"/>
    <cellStyle name="_TG-TH_2 1" xfId="321"/>
    <cellStyle name="_TG-TH_2 1 2" xfId="2396"/>
    <cellStyle name="_TG-TH_2 1_NN" xfId="2397"/>
    <cellStyle name="_TG-TH_2 2" xfId="322"/>
    <cellStyle name="_TG-TH_2 2 2" xfId="2398"/>
    <cellStyle name="_TG-TH_2 2_NN" xfId="2399"/>
    <cellStyle name="_TG-TH_2 3" xfId="323"/>
    <cellStyle name="_TG-TH_2 3 2" xfId="2400"/>
    <cellStyle name="_TG-TH_2 3_NN" xfId="2401"/>
    <cellStyle name="_TG-TH_2 4" xfId="324"/>
    <cellStyle name="_TG-TH_2 4 2" xfId="2402"/>
    <cellStyle name="_TG-TH_2 4_NN" xfId="2403"/>
    <cellStyle name="_TG-TH_2 5" xfId="325"/>
    <cellStyle name="_TG-TH_2 5 2" xfId="2404"/>
    <cellStyle name="_TG-TH_2 5_NN" xfId="2405"/>
    <cellStyle name="_TG-TH_2_BAO CAO KLCT PT2000" xfId="326"/>
    <cellStyle name="_TG-TH_2_BAO CAO PT2000" xfId="327"/>
    <cellStyle name="_TG-TH_2_BAO CAO PT2000_Book1" xfId="328"/>
    <cellStyle name="_TG-TH_2_Bao cao tien do thuc hien chi dao va ket qua thu hoi NQH" xfId="329"/>
    <cellStyle name="_TG-TH_2_Bao cao XDCB 2001 - T11 KH dieu chinh 20-11-THAI" xfId="330"/>
    <cellStyle name="_TG-TH_2_Book1" xfId="331"/>
    <cellStyle name="_TG-TH_2_Book1_1" xfId="332"/>
    <cellStyle name="_TG-TH_2_Book1_2" xfId="333"/>
    <cellStyle name="_TG-TH_2_Book1_3" xfId="334"/>
    <cellStyle name="_TG-TH_2_Book1_4" xfId="335"/>
    <cellStyle name="_TG-TH_2_DTCDT MR.2N110.HOCMON.TDTOAN.CCUNG" xfId="336"/>
    <cellStyle name="_TG-TH_2_Lora-tungchau" xfId="337"/>
    <cellStyle name="_TG-TH_2_PGIA-phieu tham tra Kho bac" xfId="338"/>
    <cellStyle name="_TG-TH_2_PT02-02" xfId="339"/>
    <cellStyle name="_TG-TH_2_PT02-02_Book1" xfId="340"/>
    <cellStyle name="_TG-TH_2_PT02-03" xfId="341"/>
    <cellStyle name="_TG-TH_2_PT02-03_Book1" xfId="342"/>
    <cellStyle name="_TG-TH_2_Qt-HT3PQ1(CauKho)" xfId="343"/>
    <cellStyle name="_TG-TH_2_tong hop NTM cac xa 2019 (3)" xfId="344"/>
    <cellStyle name="_TG-TH_2_tong hop NTM cac xa 2019 (3) 2" xfId="2407"/>
    <cellStyle name="_TG-TH_2_tong hop NTM cac xa 2019 (3)_NN" xfId="2408"/>
    <cellStyle name="_TG-TH_3" xfId="345"/>
    <cellStyle name="_TG-TH_3 1" xfId="346"/>
    <cellStyle name="_TG-TH_3 1 2" xfId="2409"/>
    <cellStyle name="_TG-TH_3 1_NN" xfId="2410"/>
    <cellStyle name="_TG-TH_3 2" xfId="347"/>
    <cellStyle name="_TG-TH_3 2 2" xfId="2411"/>
    <cellStyle name="_TG-TH_3 2_NN" xfId="2412"/>
    <cellStyle name="_TG-TH_3 3" xfId="348"/>
    <cellStyle name="_TG-TH_3 3 2" xfId="2413"/>
    <cellStyle name="_TG-TH_3 3_NN" xfId="2414"/>
    <cellStyle name="_TG-TH_3 4" xfId="349"/>
    <cellStyle name="_TG-TH_3 4 2" xfId="2415"/>
    <cellStyle name="_TG-TH_3 4_NN" xfId="2416"/>
    <cellStyle name="_TG-TH_3 5" xfId="350"/>
    <cellStyle name="_TG-TH_3 5 2" xfId="2417"/>
    <cellStyle name="_TG-TH_3 5_NN" xfId="2418"/>
    <cellStyle name="_TG-TH_3_Bao cao tien do thuc hien chi dao va ket qua thu hoi NQH" xfId="351"/>
    <cellStyle name="_TG-TH_3_Lora-tungchau" xfId="352"/>
    <cellStyle name="_TG-TH_3_Qt-HT3PQ1(CauKho)" xfId="353"/>
    <cellStyle name="_TG-TH_3_tong hop NTM cac xa 2019 (3)" xfId="354"/>
    <cellStyle name="_TG-TH_3_tong hop NTM cac xa 2019 (3) 2" xfId="2419"/>
    <cellStyle name="_TG-TH_3_tong hop NTM cac xa 2019 (3)_NN" xfId="2420"/>
    <cellStyle name="_TG-TH_4" xfId="355"/>
    <cellStyle name="_TG-TH_4 1" xfId="356"/>
    <cellStyle name="_TG-TH_4 1 2" xfId="2421"/>
    <cellStyle name="_TG-TH_4 1_NN" xfId="2422"/>
    <cellStyle name="_TG-TH_4 2" xfId="357"/>
    <cellStyle name="_TG-TH_4 2 2" xfId="2423"/>
    <cellStyle name="_TG-TH_4 2_NN" xfId="2424"/>
    <cellStyle name="_TG-TH_4 3" xfId="358"/>
    <cellStyle name="_TG-TH_4 3 2" xfId="2425"/>
    <cellStyle name="_TG-TH_4 3_NN" xfId="2426"/>
    <cellStyle name="_TG-TH_4 4" xfId="359"/>
    <cellStyle name="_TG-TH_4 4 2" xfId="2427"/>
    <cellStyle name="_TG-TH_4 4_NN" xfId="2428"/>
    <cellStyle name="_TG-TH_4 5" xfId="360"/>
    <cellStyle name="_TG-TH_4 5 2" xfId="2429"/>
    <cellStyle name="_TG-TH_4 5_NN" xfId="2430"/>
    <cellStyle name="_TG-TH_4_Bao cao tien do thuc hien chi dao va ket qua thu hoi NQH" xfId="361"/>
    <cellStyle name="_TG-TH_4_tong hop NTM cac xa 2019 (3)" xfId="362"/>
    <cellStyle name="_TG-TH_4_tong hop NTM cac xa 2019 (3) 2" xfId="2431"/>
    <cellStyle name="_TG-TH_4_tong hop NTM cac xa 2019 (3)_NN" xfId="2432"/>
    <cellStyle name="_TG-TH_Bao cao tien do thuc hien chi dao va ket qua thu hoi NQH" xfId="363"/>
    <cellStyle name="_TG-TH_tong hop NTM cac xa 2019 (3)" xfId="364"/>
    <cellStyle name="_TG-TH_tong hop NTM cac xa 2019 (3) 2" xfId="2433"/>
    <cellStyle name="_TG-TH_tong hop NTM cac xa 2019 (3)_NN" xfId="2434"/>
    <cellStyle name="_x005f_x0001_" xfId="365"/>
    <cellStyle name="_x005f_x0001_ 1" xfId="366"/>
    <cellStyle name="_x005f_x0001_ 1 2" xfId="2436"/>
    <cellStyle name="_x005f_x0001_ 1_NN" xfId="2437"/>
    <cellStyle name="_x005f_x0001_ 2" xfId="367"/>
    <cellStyle name="_x005f_x0001_ 2 2" xfId="2438"/>
    <cellStyle name="_x005f_x0001_ 2_NN" xfId="2439"/>
    <cellStyle name="_x005f_x0001_ 3" xfId="2435"/>
    <cellStyle name="_x005f_x0001__NN" xfId="2440"/>
    <cellStyle name="’Ê‰Ý [0.00]_laroux" xfId="368"/>
    <cellStyle name="’Ê‰Ý_laroux" xfId="369"/>
    <cellStyle name="»õ±Ò[0]_Sheet1" xfId="370"/>
    <cellStyle name="»õ±Ò_Sheet1" xfId="371"/>
    <cellStyle name="•W€_¯–ì" xfId="372"/>
    <cellStyle name="1" xfId="373"/>
    <cellStyle name="1 1" xfId="374"/>
    <cellStyle name="1 2" xfId="375"/>
    <cellStyle name="1 3" xfId="376"/>
    <cellStyle name="1 4" xfId="377"/>
    <cellStyle name="1 5" xfId="378"/>
    <cellStyle name="1 5 2" xfId="2442"/>
    <cellStyle name="1_Bao cao tien do thuc hien chi dao va ket qua thu hoi NQH" xfId="379"/>
    <cellStyle name="1_Thanh toan GD 2" xfId="380"/>
    <cellStyle name="¹éºÐÀ²_      " xfId="381"/>
    <cellStyle name="2" xfId="382"/>
    <cellStyle name="2 1" xfId="383"/>
    <cellStyle name="2 2" xfId="384"/>
    <cellStyle name="2 3" xfId="385"/>
    <cellStyle name="2 4" xfId="386"/>
    <cellStyle name="2 5" xfId="387"/>
    <cellStyle name="2 5 2" xfId="2443"/>
    <cellStyle name="2_Bao cao tien do thuc hien chi dao va ket qua thu hoi NQH" xfId="388"/>
    <cellStyle name="2_Thanh toan GD 2" xfId="389"/>
    <cellStyle name="20% - Accent1 1" xfId="390"/>
    <cellStyle name="20% - Accent1 1 1" xfId="391"/>
    <cellStyle name="20% - Accent1 1 2" xfId="392"/>
    <cellStyle name="20% - Accent1 1 3" xfId="393"/>
    <cellStyle name="20% - Accent1 1 4" xfId="394"/>
    <cellStyle name="20% - Accent1 1 5" xfId="395"/>
    <cellStyle name="20% - Accent1 1 5 2" xfId="2445"/>
    <cellStyle name="20% - Accent1 2" xfId="396"/>
    <cellStyle name="20% - Accent1 2 1" xfId="397"/>
    <cellStyle name="20% - Accent1 2 2" xfId="398"/>
    <cellStyle name="20% - Accent1 2 3" xfId="399"/>
    <cellStyle name="20% - Accent1 2 4" xfId="400"/>
    <cellStyle name="20% - Accent1 2 5" xfId="401"/>
    <cellStyle name="20% - Accent1 2 5 2" xfId="2446"/>
    <cellStyle name="20% - Accent1 2_Bao cao tien do thuc hien chi dao va ket qua thu hoi NQH" xfId="402"/>
    <cellStyle name="20% - Accent1 3" xfId="403"/>
    <cellStyle name="20% - Accent1 4" xfId="404"/>
    <cellStyle name="20% - Accent1 4 2" xfId="2448"/>
    <cellStyle name="20% - Accent1 5" xfId="2444"/>
    <cellStyle name="20% - Accent1 6" xfId="2815"/>
    <cellStyle name="20% - Accent2 1" xfId="405"/>
    <cellStyle name="20% - Accent2 1 1" xfId="406"/>
    <cellStyle name="20% - Accent2 1 2" xfId="407"/>
    <cellStyle name="20% - Accent2 1 3" xfId="408"/>
    <cellStyle name="20% - Accent2 1 4" xfId="409"/>
    <cellStyle name="20% - Accent2 1 5" xfId="410"/>
    <cellStyle name="20% - Accent2 1 5 2" xfId="2450"/>
    <cellStyle name="20% - Accent2 2" xfId="411"/>
    <cellStyle name="20% - Accent2 2 1" xfId="412"/>
    <cellStyle name="20% - Accent2 2 2" xfId="413"/>
    <cellStyle name="20% - Accent2 2 3" xfId="414"/>
    <cellStyle name="20% - Accent2 2 4" xfId="415"/>
    <cellStyle name="20% - Accent2 2 5" xfId="416"/>
    <cellStyle name="20% - Accent2 2 5 2" xfId="2451"/>
    <cellStyle name="20% - Accent2 2_Bao cao tien do thuc hien chi dao va ket qua thu hoi NQH" xfId="417"/>
    <cellStyle name="20% - Accent2 3" xfId="418"/>
    <cellStyle name="20% - Accent2 4" xfId="419"/>
    <cellStyle name="20% - Accent2 4 2" xfId="2452"/>
    <cellStyle name="20% - Accent2 5" xfId="2449"/>
    <cellStyle name="20% - Accent2 6" xfId="2806"/>
    <cellStyle name="20% - Accent3 1" xfId="420"/>
    <cellStyle name="20% - Accent3 1 1" xfId="421"/>
    <cellStyle name="20% - Accent3 1 2" xfId="422"/>
    <cellStyle name="20% - Accent3 1 3" xfId="423"/>
    <cellStyle name="20% - Accent3 1 4" xfId="424"/>
    <cellStyle name="20% - Accent3 1 5" xfId="425"/>
    <cellStyle name="20% - Accent3 1 5 2" xfId="2454"/>
    <cellStyle name="20% - Accent3 2" xfId="426"/>
    <cellStyle name="20% - Accent3 2 1" xfId="427"/>
    <cellStyle name="20% - Accent3 2 2" xfId="428"/>
    <cellStyle name="20% - Accent3 2 3" xfId="429"/>
    <cellStyle name="20% - Accent3 2 4" xfId="430"/>
    <cellStyle name="20% - Accent3 2 5" xfId="431"/>
    <cellStyle name="20% - Accent3 2 5 2" xfId="2455"/>
    <cellStyle name="20% - Accent3 2_Bao cao tien do thuc hien chi dao va ket qua thu hoi NQH" xfId="432"/>
    <cellStyle name="20% - Accent3 3" xfId="433"/>
    <cellStyle name="20% - Accent3 4" xfId="434"/>
    <cellStyle name="20% - Accent3 4 2" xfId="2456"/>
    <cellStyle name="20% - Accent3 5" xfId="2453"/>
    <cellStyle name="20% - Accent3 6" xfId="2803"/>
    <cellStyle name="20% - Accent4 1" xfId="435"/>
    <cellStyle name="20% - Accent4 1 1" xfId="436"/>
    <cellStyle name="20% - Accent4 1 2" xfId="437"/>
    <cellStyle name="20% - Accent4 1 3" xfId="438"/>
    <cellStyle name="20% - Accent4 1 4" xfId="439"/>
    <cellStyle name="20% - Accent4 1 5" xfId="440"/>
    <cellStyle name="20% - Accent4 1 5 2" xfId="2458"/>
    <cellStyle name="20% - Accent4 2" xfId="441"/>
    <cellStyle name="20% - Accent4 2 1" xfId="442"/>
    <cellStyle name="20% - Accent4 2 2" xfId="443"/>
    <cellStyle name="20% - Accent4 2 3" xfId="444"/>
    <cellStyle name="20% - Accent4 2 4" xfId="445"/>
    <cellStyle name="20% - Accent4 2 5" xfId="446"/>
    <cellStyle name="20% - Accent4 2 5 2" xfId="2459"/>
    <cellStyle name="20% - Accent4 2_Bao cao tien do thuc hien chi dao va ket qua thu hoi NQH" xfId="447"/>
    <cellStyle name="20% - Accent4 3" xfId="448"/>
    <cellStyle name="20% - Accent4 4" xfId="449"/>
    <cellStyle name="20% - Accent4 4 2" xfId="2460"/>
    <cellStyle name="20% - Accent4 5" xfId="2457"/>
    <cellStyle name="20% - Accent4 6" xfId="2751"/>
    <cellStyle name="20% - Accent5 1" xfId="450"/>
    <cellStyle name="20% - Accent5 1 1" xfId="451"/>
    <cellStyle name="20% - Accent5 1 2" xfId="452"/>
    <cellStyle name="20% - Accent5 1 3" xfId="453"/>
    <cellStyle name="20% - Accent5 1 4" xfId="454"/>
    <cellStyle name="20% - Accent5 1 5" xfId="455"/>
    <cellStyle name="20% - Accent5 1 5 2" xfId="2463"/>
    <cellStyle name="20% - Accent5 2" xfId="456"/>
    <cellStyle name="20% - Accent5 2 1" xfId="457"/>
    <cellStyle name="20% - Accent5 2 2" xfId="458"/>
    <cellStyle name="20% - Accent5 2 3" xfId="459"/>
    <cellStyle name="20% - Accent5 2 4" xfId="460"/>
    <cellStyle name="20% - Accent5 2 5" xfId="461"/>
    <cellStyle name="20% - Accent5 2 5 2" xfId="2464"/>
    <cellStyle name="20% - Accent5 2_Bao cao tien do thuc hien chi dao va ket qua thu hoi NQH" xfId="462"/>
    <cellStyle name="20% - Accent5 3" xfId="463"/>
    <cellStyle name="20% - Accent5 4" xfId="464"/>
    <cellStyle name="20% - Accent5 4 2" xfId="2465"/>
    <cellStyle name="20% - Accent5 5" xfId="2461"/>
    <cellStyle name="20% - Accent5 6" xfId="2698"/>
    <cellStyle name="20% - Accent6 1" xfId="465"/>
    <cellStyle name="20% - Accent6 1 1" xfId="466"/>
    <cellStyle name="20% - Accent6 1 2" xfId="467"/>
    <cellStyle name="20% - Accent6 1 3" xfId="468"/>
    <cellStyle name="20% - Accent6 1 4" xfId="469"/>
    <cellStyle name="20% - Accent6 1 5" xfId="470"/>
    <cellStyle name="20% - Accent6 1 5 2" xfId="2467"/>
    <cellStyle name="20% - Accent6 2" xfId="471"/>
    <cellStyle name="20% - Accent6 2 1" xfId="472"/>
    <cellStyle name="20% - Accent6 2 2" xfId="473"/>
    <cellStyle name="20% - Accent6 2 3" xfId="474"/>
    <cellStyle name="20% - Accent6 2 4" xfId="475"/>
    <cellStyle name="20% - Accent6 2 5" xfId="476"/>
    <cellStyle name="20% - Accent6 2 5 2" xfId="2468"/>
    <cellStyle name="20% - Accent6 2_Bao cao tien do thuc hien chi dao va ket qua thu hoi NQH" xfId="477"/>
    <cellStyle name="20% - Accent6 3" xfId="478"/>
    <cellStyle name="20% - Accent6 4" xfId="479"/>
    <cellStyle name="20% - Accent6 4 2" xfId="2469"/>
    <cellStyle name="20% - Accent6 5" xfId="2466"/>
    <cellStyle name="20% - Accent6 6" xfId="2597"/>
    <cellStyle name="3" xfId="480"/>
    <cellStyle name="3 1" xfId="481"/>
    <cellStyle name="3 2" xfId="482"/>
    <cellStyle name="3 3" xfId="483"/>
    <cellStyle name="3 4" xfId="484"/>
    <cellStyle name="3 5" xfId="485"/>
    <cellStyle name="3 5 2" xfId="2470"/>
    <cellStyle name="3_Bao cao tien do thuc hien chi dao va ket qua thu hoi NQH" xfId="486"/>
    <cellStyle name="3_Thanh toan GD 2" xfId="487"/>
    <cellStyle name="³£¹æ_GZ TV" xfId="488"/>
    <cellStyle name="4" xfId="489"/>
    <cellStyle name="4 1" xfId="490"/>
    <cellStyle name="4 2" xfId="491"/>
    <cellStyle name="4 3" xfId="492"/>
    <cellStyle name="4 4" xfId="493"/>
    <cellStyle name="4 5" xfId="494"/>
    <cellStyle name="4 5 2" xfId="2471"/>
    <cellStyle name="40% - Accent1 1" xfId="495"/>
    <cellStyle name="40% - Accent1 1 1" xfId="496"/>
    <cellStyle name="40% - Accent1 1 2" xfId="497"/>
    <cellStyle name="40% - Accent1 1 3" xfId="498"/>
    <cellStyle name="40% - Accent1 1 4" xfId="499"/>
    <cellStyle name="40% - Accent1 1 5" xfId="500"/>
    <cellStyle name="40% - Accent1 1 5 2" xfId="2473"/>
    <cellStyle name="40% - Accent1 2" xfId="501"/>
    <cellStyle name="40% - Accent1 2 1" xfId="502"/>
    <cellStyle name="40% - Accent1 2 2" xfId="503"/>
    <cellStyle name="40% - Accent1 2 3" xfId="504"/>
    <cellStyle name="40% - Accent1 2 4" xfId="505"/>
    <cellStyle name="40% - Accent1 2 5" xfId="506"/>
    <cellStyle name="40% - Accent1 2 5 2" xfId="2474"/>
    <cellStyle name="40% - Accent1 2_Bao cao tien do thuc hien chi dao va ket qua thu hoi NQH" xfId="507"/>
    <cellStyle name="40% - Accent1 3" xfId="508"/>
    <cellStyle name="40% - Accent1 4" xfId="509"/>
    <cellStyle name="40% - Accent1 4 2" xfId="2475"/>
    <cellStyle name="40% - Accent1 5" xfId="2472"/>
    <cellStyle name="40% - Accent1 6" xfId="2584"/>
    <cellStyle name="40% - Accent2 1" xfId="510"/>
    <cellStyle name="40% - Accent2 1 1" xfId="511"/>
    <cellStyle name="40% - Accent2 1 2" xfId="512"/>
    <cellStyle name="40% - Accent2 1 3" xfId="513"/>
    <cellStyle name="40% - Accent2 1 4" xfId="514"/>
    <cellStyle name="40% - Accent2 1 5" xfId="515"/>
    <cellStyle name="40% - Accent2 1 5 2" xfId="2478"/>
    <cellStyle name="40% - Accent2 2" xfId="516"/>
    <cellStyle name="40% - Accent2 2 1" xfId="517"/>
    <cellStyle name="40% - Accent2 2 2" xfId="518"/>
    <cellStyle name="40% - Accent2 2 3" xfId="519"/>
    <cellStyle name="40% - Accent2 2 4" xfId="520"/>
    <cellStyle name="40% - Accent2 2 5" xfId="521"/>
    <cellStyle name="40% - Accent2 2 5 2" xfId="2479"/>
    <cellStyle name="40% - Accent2 2_Bao cao tien do thuc hien chi dao va ket qua thu hoi NQH" xfId="522"/>
    <cellStyle name="40% - Accent2 3" xfId="523"/>
    <cellStyle name="40% - Accent2 4" xfId="524"/>
    <cellStyle name="40% - Accent2 4 2" xfId="2480"/>
    <cellStyle name="40% - Accent2 5" xfId="2476"/>
    <cellStyle name="40% - Accent2 6" xfId="2579"/>
    <cellStyle name="40% - Accent3 1" xfId="525"/>
    <cellStyle name="40% - Accent3 1 1" xfId="526"/>
    <cellStyle name="40% - Accent3 1 2" xfId="527"/>
    <cellStyle name="40% - Accent3 1 3" xfId="528"/>
    <cellStyle name="40% - Accent3 1 4" xfId="529"/>
    <cellStyle name="40% - Accent3 1 5" xfId="530"/>
    <cellStyle name="40% - Accent3 1 5 2" xfId="2483"/>
    <cellStyle name="40% - Accent3 2" xfId="531"/>
    <cellStyle name="40% - Accent3 2 1" xfId="532"/>
    <cellStyle name="40% - Accent3 2 2" xfId="533"/>
    <cellStyle name="40% - Accent3 2 3" xfId="534"/>
    <cellStyle name="40% - Accent3 2 4" xfId="535"/>
    <cellStyle name="40% - Accent3 2 5" xfId="536"/>
    <cellStyle name="40% - Accent3 2 5 2" xfId="2484"/>
    <cellStyle name="40% - Accent3 2_Bao cao tien do thuc hien chi dao va ket qua thu hoi NQH" xfId="537"/>
    <cellStyle name="40% - Accent3 3" xfId="538"/>
    <cellStyle name="40% - Accent3 4" xfId="539"/>
    <cellStyle name="40% - Accent3 4 2" xfId="2485"/>
    <cellStyle name="40% - Accent3 5" xfId="2481"/>
    <cellStyle name="40% - Accent3 6" xfId="2571"/>
    <cellStyle name="40% - Accent4 1" xfId="540"/>
    <cellStyle name="40% - Accent4 1 1" xfId="541"/>
    <cellStyle name="40% - Accent4 1 2" xfId="542"/>
    <cellStyle name="40% - Accent4 1 3" xfId="543"/>
    <cellStyle name="40% - Accent4 1 4" xfId="544"/>
    <cellStyle name="40% - Accent4 1 5" xfId="545"/>
    <cellStyle name="40% - Accent4 1 5 2" xfId="2487"/>
    <cellStyle name="40% - Accent4 2" xfId="546"/>
    <cellStyle name="40% - Accent4 2 1" xfId="547"/>
    <cellStyle name="40% - Accent4 2 2" xfId="548"/>
    <cellStyle name="40% - Accent4 2 3" xfId="549"/>
    <cellStyle name="40% - Accent4 2 4" xfId="550"/>
    <cellStyle name="40% - Accent4 2 5" xfId="551"/>
    <cellStyle name="40% - Accent4 2 5 2" xfId="2489"/>
    <cellStyle name="40% - Accent4 2_Bao cao tien do thuc hien chi dao va ket qua thu hoi NQH" xfId="552"/>
    <cellStyle name="40% - Accent4 3" xfId="553"/>
    <cellStyle name="40% - Accent4 4" xfId="554"/>
    <cellStyle name="40% - Accent4 4 2" xfId="2490"/>
    <cellStyle name="40% - Accent4 5" xfId="2486"/>
    <cellStyle name="40% - Accent4 6" xfId="2561"/>
    <cellStyle name="40% - Accent5 1" xfId="555"/>
    <cellStyle name="40% - Accent5 1 1" xfId="556"/>
    <cellStyle name="40% - Accent5 1 2" xfId="557"/>
    <cellStyle name="40% - Accent5 1 3" xfId="558"/>
    <cellStyle name="40% - Accent5 1 4" xfId="559"/>
    <cellStyle name="40% - Accent5 1 5" xfId="560"/>
    <cellStyle name="40% - Accent5 1 5 2" xfId="2492"/>
    <cellStyle name="40% - Accent5 2" xfId="561"/>
    <cellStyle name="40% - Accent5 2 1" xfId="562"/>
    <cellStyle name="40% - Accent5 2 2" xfId="563"/>
    <cellStyle name="40% - Accent5 2 3" xfId="564"/>
    <cellStyle name="40% - Accent5 2 4" xfId="565"/>
    <cellStyle name="40% - Accent5 2 5" xfId="566"/>
    <cellStyle name="40% - Accent5 2 5 2" xfId="2493"/>
    <cellStyle name="40% - Accent5 2_Bao cao tien do thuc hien chi dao va ket qua thu hoi NQH" xfId="567"/>
    <cellStyle name="40% - Accent5 3" xfId="568"/>
    <cellStyle name="40% - Accent5 4" xfId="569"/>
    <cellStyle name="40% - Accent5 4 2" xfId="2494"/>
    <cellStyle name="40% - Accent5 5" xfId="2491"/>
    <cellStyle name="40% - Accent5 6" xfId="2559"/>
    <cellStyle name="40% - Accent6 1" xfId="570"/>
    <cellStyle name="40% - Accent6 1 1" xfId="571"/>
    <cellStyle name="40% - Accent6 1 2" xfId="572"/>
    <cellStyle name="40% - Accent6 1 3" xfId="573"/>
    <cellStyle name="40% - Accent6 1 4" xfId="574"/>
    <cellStyle name="40% - Accent6 1 5" xfId="575"/>
    <cellStyle name="40% - Accent6 1 5 2" xfId="2497"/>
    <cellStyle name="40% - Accent6 2" xfId="576"/>
    <cellStyle name="40% - Accent6 2 1" xfId="577"/>
    <cellStyle name="40% - Accent6 2 2" xfId="578"/>
    <cellStyle name="40% - Accent6 2 3" xfId="579"/>
    <cellStyle name="40% - Accent6 2 4" xfId="580"/>
    <cellStyle name="40% - Accent6 2 5" xfId="581"/>
    <cellStyle name="40% - Accent6 2 5 2" xfId="2498"/>
    <cellStyle name="40% - Accent6 2_Bao cao tien do thuc hien chi dao va ket qua thu hoi NQH" xfId="582"/>
    <cellStyle name="40% - Accent6 3" xfId="583"/>
    <cellStyle name="40% - Accent6 4" xfId="584"/>
    <cellStyle name="40% - Accent6 4 2" xfId="2499"/>
    <cellStyle name="40% - Accent6 5" xfId="2495"/>
    <cellStyle name="40% - Accent6 6" xfId="2554"/>
    <cellStyle name="52" xfId="585"/>
    <cellStyle name="60% - Accent1 1" xfId="586"/>
    <cellStyle name="60% - Accent1 1 1" xfId="587"/>
    <cellStyle name="60% - Accent1 1 2" xfId="588"/>
    <cellStyle name="60% - Accent1 1 3" xfId="589"/>
    <cellStyle name="60% - Accent1 1 4" xfId="590"/>
    <cellStyle name="60% - Accent1 1 5" xfId="591"/>
    <cellStyle name="60% - Accent1 1 5 2" xfId="2502"/>
    <cellStyle name="60% - Accent1 2" xfId="592"/>
    <cellStyle name="60% - Accent1 2 1" xfId="593"/>
    <cellStyle name="60% - Accent1 2 2" xfId="594"/>
    <cellStyle name="60% - Accent1 2 3" xfId="595"/>
    <cellStyle name="60% - Accent1 2 4" xfId="596"/>
    <cellStyle name="60% - Accent1 2 5" xfId="597"/>
    <cellStyle name="60% - Accent1 2 5 2" xfId="2503"/>
    <cellStyle name="60% - Accent1 2_Bao cao tien do thuc hien chi dao va ket qua thu hoi NQH" xfId="598"/>
    <cellStyle name="60% - Accent1 3" xfId="599"/>
    <cellStyle name="60% - Accent1 4" xfId="600"/>
    <cellStyle name="60% - Accent1 4 2" xfId="2504"/>
    <cellStyle name="60% - Accent1 5" xfId="2500"/>
    <cellStyle name="60% - Accent1 6" xfId="2546"/>
    <cellStyle name="60% - Accent2 1" xfId="601"/>
    <cellStyle name="60% - Accent2 1 1" xfId="602"/>
    <cellStyle name="60% - Accent2 1 2" xfId="603"/>
    <cellStyle name="60% - Accent2 1 3" xfId="604"/>
    <cellStyle name="60% - Accent2 1 4" xfId="605"/>
    <cellStyle name="60% - Accent2 1 5" xfId="606"/>
    <cellStyle name="60% - Accent2 1 5 2" xfId="2506"/>
    <cellStyle name="60% - Accent2 2" xfId="607"/>
    <cellStyle name="60% - Accent2 2 1" xfId="608"/>
    <cellStyle name="60% - Accent2 2 2" xfId="609"/>
    <cellStyle name="60% - Accent2 2 3" xfId="610"/>
    <cellStyle name="60% - Accent2 2 4" xfId="611"/>
    <cellStyle name="60% - Accent2 2 5" xfId="612"/>
    <cellStyle name="60% - Accent2 2 5 2" xfId="2508"/>
    <cellStyle name="60% - Accent2 2_Bao cao tien do thuc hien chi dao va ket qua thu hoi NQH" xfId="613"/>
    <cellStyle name="60% - Accent2 3" xfId="614"/>
    <cellStyle name="60% - Accent2 4" xfId="615"/>
    <cellStyle name="60% - Accent2 4 2" xfId="2509"/>
    <cellStyle name="60% - Accent2 5" xfId="2505"/>
    <cellStyle name="60% - Accent2 6" xfId="2540"/>
    <cellStyle name="60% - Accent3 1" xfId="616"/>
    <cellStyle name="60% - Accent3 1 1" xfId="617"/>
    <cellStyle name="60% - Accent3 1 2" xfId="618"/>
    <cellStyle name="60% - Accent3 1 3" xfId="619"/>
    <cellStyle name="60% - Accent3 1 4" xfId="620"/>
    <cellStyle name="60% - Accent3 1 5" xfId="621"/>
    <cellStyle name="60% - Accent3 1 5 2" xfId="2511"/>
    <cellStyle name="60% - Accent3 2" xfId="622"/>
    <cellStyle name="60% - Accent3 2 1" xfId="623"/>
    <cellStyle name="60% - Accent3 2 2" xfId="624"/>
    <cellStyle name="60% - Accent3 2 3" xfId="625"/>
    <cellStyle name="60% - Accent3 2 4" xfId="626"/>
    <cellStyle name="60% - Accent3 2 5" xfId="627"/>
    <cellStyle name="60% - Accent3 2 5 2" xfId="2512"/>
    <cellStyle name="60% - Accent3 2_Bao cao tien do thuc hien chi dao va ket qua thu hoi NQH" xfId="628"/>
    <cellStyle name="60% - Accent3 3" xfId="629"/>
    <cellStyle name="60% - Accent3 4" xfId="630"/>
    <cellStyle name="60% - Accent3 4 2" xfId="2513"/>
    <cellStyle name="60% - Accent3 5" xfId="2510"/>
    <cellStyle name="60% - Accent3 6" xfId="2535"/>
    <cellStyle name="60% - Accent4 1" xfId="631"/>
    <cellStyle name="60% - Accent4 1 1" xfId="632"/>
    <cellStyle name="60% - Accent4 1 2" xfId="633"/>
    <cellStyle name="60% - Accent4 1 3" xfId="634"/>
    <cellStyle name="60% - Accent4 1 4" xfId="635"/>
    <cellStyle name="60% - Accent4 1 5" xfId="636"/>
    <cellStyle name="60% - Accent4 1 5 2" xfId="2516"/>
    <cellStyle name="60% - Accent4 2" xfId="637"/>
    <cellStyle name="60% - Accent4 2 1" xfId="638"/>
    <cellStyle name="60% - Accent4 2 2" xfId="639"/>
    <cellStyle name="60% - Accent4 2 3" xfId="640"/>
    <cellStyle name="60% - Accent4 2 4" xfId="641"/>
    <cellStyle name="60% - Accent4 2 5" xfId="642"/>
    <cellStyle name="60% - Accent4 2 5 2" xfId="2517"/>
    <cellStyle name="60% - Accent4 2_Bao cao tien do thuc hien chi dao va ket qua thu hoi NQH" xfId="643"/>
    <cellStyle name="60% - Accent4 3" xfId="644"/>
    <cellStyle name="60% - Accent4 4" xfId="645"/>
    <cellStyle name="60% - Accent4 4 2" xfId="2518"/>
    <cellStyle name="60% - Accent4 5" xfId="2514"/>
    <cellStyle name="60% - Accent4 6" xfId="2526"/>
    <cellStyle name="60% - Accent5 1" xfId="646"/>
    <cellStyle name="60% - Accent5 1 1" xfId="647"/>
    <cellStyle name="60% - Accent5 1 2" xfId="648"/>
    <cellStyle name="60% - Accent5 1 3" xfId="649"/>
    <cellStyle name="60% - Accent5 1 4" xfId="650"/>
    <cellStyle name="60% - Accent5 1 5" xfId="651"/>
    <cellStyle name="60% - Accent5 1 5 2" xfId="2520"/>
    <cellStyle name="60% - Accent5 2" xfId="652"/>
    <cellStyle name="60% - Accent5 2 1" xfId="653"/>
    <cellStyle name="60% - Accent5 2 2" xfId="654"/>
    <cellStyle name="60% - Accent5 2 3" xfId="655"/>
    <cellStyle name="60% - Accent5 2 4" xfId="656"/>
    <cellStyle name="60% - Accent5 2 5" xfId="657"/>
    <cellStyle name="60% - Accent5 2 5 2" xfId="2522"/>
    <cellStyle name="60% - Accent5 2_Bao cao tien do thuc hien chi dao va ket qua thu hoi NQH" xfId="658"/>
    <cellStyle name="60% - Accent5 3" xfId="659"/>
    <cellStyle name="60% - Accent5 4" xfId="660"/>
    <cellStyle name="60% - Accent5 4 2" xfId="2523"/>
    <cellStyle name="60% - Accent5 5" xfId="2519"/>
    <cellStyle name="60% - Accent5 6" xfId="2521"/>
    <cellStyle name="60% - Accent6 1" xfId="661"/>
    <cellStyle name="60% - Accent6 1 1" xfId="662"/>
    <cellStyle name="60% - Accent6 1 2" xfId="663"/>
    <cellStyle name="60% - Accent6 1 3" xfId="664"/>
    <cellStyle name="60% - Accent6 1 4" xfId="665"/>
    <cellStyle name="60% - Accent6 1 5" xfId="666"/>
    <cellStyle name="60% - Accent6 1 5 2" xfId="2525"/>
    <cellStyle name="60% - Accent6 2" xfId="667"/>
    <cellStyle name="60% - Accent6 2 1" xfId="668"/>
    <cellStyle name="60% - Accent6 2 2" xfId="669"/>
    <cellStyle name="60% - Accent6 2 3" xfId="670"/>
    <cellStyle name="60% - Accent6 2 4" xfId="671"/>
    <cellStyle name="60% - Accent6 2 5" xfId="672"/>
    <cellStyle name="60% - Accent6 2 5 2" xfId="2527"/>
    <cellStyle name="60% - Accent6 2_Bao cao tien do thuc hien chi dao va ket qua thu hoi NQH" xfId="673"/>
    <cellStyle name="60% - Accent6 3" xfId="674"/>
    <cellStyle name="60% - Accent6 4" xfId="675"/>
    <cellStyle name="60% - Accent6 4 2" xfId="2528"/>
    <cellStyle name="60% - Accent6 5" xfId="2524"/>
    <cellStyle name="60% - Accent6 6" xfId="2515"/>
    <cellStyle name="a" xfId="676"/>
    <cellStyle name="a_NN" xfId="2529"/>
    <cellStyle name="Accent1 1" xfId="677"/>
    <cellStyle name="Accent1 1 1" xfId="678"/>
    <cellStyle name="Accent1 1 2" xfId="679"/>
    <cellStyle name="Accent1 1 3" xfId="680"/>
    <cellStyle name="Accent1 1 4" xfId="681"/>
    <cellStyle name="Accent1 1 5" xfId="682"/>
    <cellStyle name="Accent1 1 5 2" xfId="2531"/>
    <cellStyle name="Accent1 2" xfId="683"/>
    <cellStyle name="Accent1 2 1" xfId="684"/>
    <cellStyle name="Accent1 2 2" xfId="685"/>
    <cellStyle name="Accent1 2 3" xfId="686"/>
    <cellStyle name="Accent1 2 4" xfId="687"/>
    <cellStyle name="Accent1 2 5" xfId="688"/>
    <cellStyle name="Accent1 2 5 2" xfId="2532"/>
    <cellStyle name="Accent1 2_Bao cao tien do thuc hien chi dao va ket qua thu hoi NQH" xfId="689"/>
    <cellStyle name="Accent1 3" xfId="690"/>
    <cellStyle name="Accent1 4" xfId="691"/>
    <cellStyle name="Accent1 4 2" xfId="2533"/>
    <cellStyle name="Accent1 5" xfId="2530"/>
    <cellStyle name="Accent1 6" xfId="2507"/>
    <cellStyle name="Accent2 1" xfId="692"/>
    <cellStyle name="Accent2 1 1" xfId="693"/>
    <cellStyle name="Accent2 1 2" xfId="694"/>
    <cellStyle name="Accent2 1 3" xfId="695"/>
    <cellStyle name="Accent2 1 4" xfId="696"/>
    <cellStyle name="Accent2 1 5" xfId="697"/>
    <cellStyle name="Accent2 1 5 2" xfId="2536"/>
    <cellStyle name="Accent2 2" xfId="698"/>
    <cellStyle name="Accent2 2 1" xfId="699"/>
    <cellStyle name="Accent2 2 2" xfId="700"/>
    <cellStyle name="Accent2 2 3" xfId="701"/>
    <cellStyle name="Accent2 2 4" xfId="702"/>
    <cellStyle name="Accent2 2 5" xfId="703"/>
    <cellStyle name="Accent2 2 5 2" xfId="2537"/>
    <cellStyle name="Accent2 2_Bao cao tien do thuc hien chi dao va ket qua thu hoi NQH" xfId="704"/>
    <cellStyle name="Accent2 3" xfId="705"/>
    <cellStyle name="Accent2 4" xfId="706"/>
    <cellStyle name="Accent2 4 2" xfId="2538"/>
    <cellStyle name="Accent2 5" xfId="2534"/>
    <cellStyle name="Accent2 6" xfId="2501"/>
    <cellStyle name="Accent3 1" xfId="707"/>
    <cellStyle name="Accent3 1 1" xfId="708"/>
    <cellStyle name="Accent3 1 2" xfId="709"/>
    <cellStyle name="Accent3 1 3" xfId="710"/>
    <cellStyle name="Accent3 1 4" xfId="711"/>
    <cellStyle name="Accent3 1 5" xfId="712"/>
    <cellStyle name="Accent3 1 5 2" xfId="2541"/>
    <cellStyle name="Accent3 2" xfId="713"/>
    <cellStyle name="Accent3 2 1" xfId="714"/>
    <cellStyle name="Accent3 2 2" xfId="715"/>
    <cellStyle name="Accent3 2 3" xfId="716"/>
    <cellStyle name="Accent3 2 4" xfId="717"/>
    <cellStyle name="Accent3 2 5" xfId="718"/>
    <cellStyle name="Accent3 2 5 2" xfId="2542"/>
    <cellStyle name="Accent3 2_Bao cao tien do thuc hien chi dao va ket qua thu hoi NQH" xfId="719"/>
    <cellStyle name="Accent3 3" xfId="720"/>
    <cellStyle name="Accent3 4" xfId="721"/>
    <cellStyle name="Accent3 4 2" xfId="2543"/>
    <cellStyle name="Accent3 5" xfId="2539"/>
    <cellStyle name="Accent3 6" xfId="2496"/>
    <cellStyle name="Accent4 1" xfId="722"/>
    <cellStyle name="Accent4 1 1" xfId="723"/>
    <cellStyle name="Accent4 1 2" xfId="724"/>
    <cellStyle name="Accent4 1 3" xfId="725"/>
    <cellStyle name="Accent4 1 4" xfId="726"/>
    <cellStyle name="Accent4 1 5" xfId="727"/>
    <cellStyle name="Accent4 1 5 2" xfId="2545"/>
    <cellStyle name="Accent4 2" xfId="728"/>
    <cellStyle name="Accent4 2 1" xfId="729"/>
    <cellStyle name="Accent4 2 2" xfId="730"/>
    <cellStyle name="Accent4 2 3" xfId="731"/>
    <cellStyle name="Accent4 2 4" xfId="732"/>
    <cellStyle name="Accent4 2 5" xfId="733"/>
    <cellStyle name="Accent4 2 5 2" xfId="2547"/>
    <cellStyle name="Accent4 2_Bao cao tien do thuc hien chi dao va ket qua thu hoi NQH" xfId="734"/>
    <cellStyle name="Accent4 3" xfId="735"/>
    <cellStyle name="Accent4 4" xfId="736"/>
    <cellStyle name="Accent4 4 2" xfId="2548"/>
    <cellStyle name="Accent4 5" xfId="2544"/>
    <cellStyle name="Accent4 6" xfId="2488"/>
    <cellStyle name="Accent5 1" xfId="737"/>
    <cellStyle name="Accent5 1 1" xfId="738"/>
    <cellStyle name="Accent5 1 2" xfId="739"/>
    <cellStyle name="Accent5 1 3" xfId="740"/>
    <cellStyle name="Accent5 1 4" xfId="741"/>
    <cellStyle name="Accent5 1 5" xfId="742"/>
    <cellStyle name="Accent5 1 5 2" xfId="2550"/>
    <cellStyle name="Accent5 2" xfId="743"/>
    <cellStyle name="Accent5 2 1" xfId="744"/>
    <cellStyle name="Accent5 2 2" xfId="745"/>
    <cellStyle name="Accent5 2 3" xfId="746"/>
    <cellStyle name="Accent5 2 4" xfId="747"/>
    <cellStyle name="Accent5 2 5" xfId="748"/>
    <cellStyle name="Accent5 2 5 2" xfId="2551"/>
    <cellStyle name="Accent5 2_Bao cao tien do thuc hien chi dao va ket qua thu hoi NQH" xfId="749"/>
    <cellStyle name="Accent5 3" xfId="750"/>
    <cellStyle name="Accent5 4" xfId="751"/>
    <cellStyle name="Accent5 4 2" xfId="2552"/>
    <cellStyle name="Accent5 5" xfId="2549"/>
    <cellStyle name="Accent5 6" xfId="2482"/>
    <cellStyle name="Accent6 1" xfId="752"/>
    <cellStyle name="Accent6 1 1" xfId="753"/>
    <cellStyle name="Accent6 1 2" xfId="754"/>
    <cellStyle name="Accent6 1 3" xfId="755"/>
    <cellStyle name="Accent6 1 4" xfId="756"/>
    <cellStyle name="Accent6 1 5" xfId="757"/>
    <cellStyle name="Accent6 1 5 2" xfId="2555"/>
    <cellStyle name="Accent6 2" xfId="758"/>
    <cellStyle name="Accent6 2 1" xfId="759"/>
    <cellStyle name="Accent6 2 2" xfId="760"/>
    <cellStyle name="Accent6 2 3" xfId="761"/>
    <cellStyle name="Accent6 2 4" xfId="762"/>
    <cellStyle name="Accent6 2 5" xfId="763"/>
    <cellStyle name="Accent6 2 5 2" xfId="2556"/>
    <cellStyle name="Accent6 2_Bao cao tien do thuc hien chi dao va ket qua thu hoi NQH" xfId="764"/>
    <cellStyle name="Accent6 3" xfId="765"/>
    <cellStyle name="Accent6 4" xfId="766"/>
    <cellStyle name="Accent6 4 2" xfId="2557"/>
    <cellStyle name="Accent6 5" xfId="2553"/>
    <cellStyle name="Accent6 6" xfId="2477"/>
    <cellStyle name="active" xfId="767"/>
    <cellStyle name="active 1" xfId="768"/>
    <cellStyle name="active 2" xfId="769"/>
    <cellStyle name="active 3" xfId="770"/>
    <cellStyle name="active 4" xfId="771"/>
    <cellStyle name="active 5" xfId="772"/>
    <cellStyle name="active 5 2" xfId="2558"/>
    <cellStyle name="active_Bao cao tien do thuc hien chi dao va ket qua thu hoi NQH" xfId="773"/>
    <cellStyle name="ÅëÈ­ [0]_      " xfId="774"/>
    <cellStyle name="AeE­ [0]_INQUIRY ¿?¾÷AßAø " xfId="775"/>
    <cellStyle name="ÅëÈ­ [0]_ÿÿÿÿÿÿ" xfId="776"/>
    <cellStyle name="ÅëÈ­_      " xfId="777"/>
    <cellStyle name="AeE­_INQUIRY ¿?¾÷AßAø " xfId="778"/>
    <cellStyle name="ÅëÈ­_L601CPT" xfId="779"/>
    <cellStyle name="args.style" xfId="780"/>
    <cellStyle name="args.style 1" xfId="781"/>
    <cellStyle name="args.style 2" xfId="782"/>
    <cellStyle name="args.style 3" xfId="783"/>
    <cellStyle name="args.style 4" xfId="784"/>
    <cellStyle name="args.style 5" xfId="785"/>
    <cellStyle name="args.style 5 2" xfId="2560"/>
    <cellStyle name="args.style_Thanh toan GD 2" xfId="786"/>
    <cellStyle name="ÄÞ¸¶ [0]_      " xfId="787"/>
    <cellStyle name="AÞ¸¶ [0]_INQUIRY ¿?¾÷AßAø " xfId="788"/>
    <cellStyle name="ÄÞ¸¶ [0]_L601CPT" xfId="789"/>
    <cellStyle name="ÄÞ¸¶_      " xfId="790"/>
    <cellStyle name="AÞ¸¶_INQUIRY ¿?¾÷AßAø " xfId="791"/>
    <cellStyle name="ÄÞ¸¶_L601CPT" xfId="792"/>
    <cellStyle name="AutoFormat Options" xfId="793"/>
    <cellStyle name="AutoFormat Options 1" xfId="794"/>
    <cellStyle name="AutoFormat Options 1 2" xfId="2562"/>
    <cellStyle name="AutoFormat Options 2" xfId="795"/>
    <cellStyle name="AutoFormat Options 2 2" xfId="2563"/>
    <cellStyle name="AutoFormat Options 3" xfId="796"/>
    <cellStyle name="AutoFormat Options 3 2" xfId="2564"/>
    <cellStyle name="AutoFormat Options 4" xfId="797"/>
    <cellStyle name="AutoFormat Options 4 2" xfId="2565"/>
    <cellStyle name="AutoFormat Options 5" xfId="798"/>
    <cellStyle name="AutoFormat Options 5 2" xfId="2566"/>
    <cellStyle name="AutoFormat Options_Bao cao tien do thuc hien chi dao va ket qua thu hoi NQH" xfId="799"/>
    <cellStyle name="Bad 1" xfId="800"/>
    <cellStyle name="Bad 1 1" xfId="801"/>
    <cellStyle name="Bad 1 2" xfId="802"/>
    <cellStyle name="Bad 1 3" xfId="803"/>
    <cellStyle name="Bad 1 4" xfId="804"/>
    <cellStyle name="Bad 1 5" xfId="805"/>
    <cellStyle name="Bad 1 5 2" xfId="2568"/>
    <cellStyle name="Bad 2" xfId="806"/>
    <cellStyle name="Bad 2 1" xfId="807"/>
    <cellStyle name="Bad 2 2" xfId="808"/>
    <cellStyle name="Bad 2 3" xfId="809"/>
    <cellStyle name="Bad 2 4" xfId="810"/>
    <cellStyle name="Bad 2 5" xfId="811"/>
    <cellStyle name="Bad 2 5 2" xfId="2569"/>
    <cellStyle name="Bad 2_Bao cao tien do thuc hien chi dao va ket qua thu hoi NQH" xfId="812"/>
    <cellStyle name="Bad 3" xfId="813"/>
    <cellStyle name="Bad 4" xfId="814"/>
    <cellStyle name="Bad 4 2" xfId="2570"/>
    <cellStyle name="Bad 5" xfId="2567"/>
    <cellStyle name="Bad 6" xfId="2462"/>
    <cellStyle name="Body" xfId="815"/>
    <cellStyle name="C?AØ_¿?¾÷CoE² " xfId="816"/>
    <cellStyle name="Ç¥ÁØ_      " xfId="817"/>
    <cellStyle name="C￥AØ_¿μ¾÷CoE² " xfId="818"/>
    <cellStyle name="Ç¥ÁØ_±¸¹Ì´ëÃ¥" xfId="819"/>
    <cellStyle name="Ç§Î»·Ö¸ô[0]_Sheet1" xfId="820"/>
    <cellStyle name="Ç§Î»·Ö¸ô_Sheet1" xfId="821"/>
    <cellStyle name="Calc Currency (0)" xfId="822"/>
    <cellStyle name="Calc Currency (0) 1" xfId="823"/>
    <cellStyle name="Calc Currency (0) 1 2" xfId="2572"/>
    <cellStyle name="Calc Currency (0) 2" xfId="824"/>
    <cellStyle name="Calc Currency (0) 2 2" xfId="2573"/>
    <cellStyle name="Calc Currency (0) 3" xfId="825"/>
    <cellStyle name="Calc Currency (0) 3 2" xfId="2574"/>
    <cellStyle name="Calc Currency (0) 4" xfId="826"/>
    <cellStyle name="Calc Currency (0) 4 2" xfId="2575"/>
    <cellStyle name="Calc Currency (0) 5" xfId="827"/>
    <cellStyle name="Calc Currency (0) 5 2" xfId="2576"/>
    <cellStyle name="Calc Currency (0)_Bao cao tien do thuc hien chi dao va ket qua thu hoi NQH" xfId="828"/>
    <cellStyle name="Calc Currency (2)" xfId="829"/>
    <cellStyle name="Calc Percent (0)" xfId="830"/>
    <cellStyle name="Calc Percent (1)" xfId="831"/>
    <cellStyle name="Calc Percent (2)" xfId="832"/>
    <cellStyle name="Calc Percent (2) 2" xfId="2577"/>
    <cellStyle name="Calc Units (0)" xfId="833"/>
    <cellStyle name="Calc Units (1)" xfId="834"/>
    <cellStyle name="Calc Units (2)" xfId="835"/>
    <cellStyle name="Calculation 1" xfId="836"/>
    <cellStyle name="Calculation 1 1" xfId="837"/>
    <cellStyle name="Calculation 1 2" xfId="838"/>
    <cellStyle name="Calculation 1 3" xfId="839"/>
    <cellStyle name="Calculation 1 4" xfId="840"/>
    <cellStyle name="Calculation 1 5" xfId="841"/>
    <cellStyle name="Calculation 1 5 2" xfId="2580"/>
    <cellStyle name="Calculation 1_Chi tieu KT" xfId="842"/>
    <cellStyle name="Calculation 2" xfId="843"/>
    <cellStyle name="Calculation 2 1" xfId="844"/>
    <cellStyle name="Calculation 2 2" xfId="845"/>
    <cellStyle name="Calculation 2 3" xfId="846"/>
    <cellStyle name="Calculation 2 4" xfId="847"/>
    <cellStyle name="Calculation 2 5" xfId="848"/>
    <cellStyle name="Calculation 2 5 2" xfId="2581"/>
    <cellStyle name="Calculation 2_Bao cao tien do thuc hien chi dao va ket qua thu hoi NQH" xfId="849"/>
    <cellStyle name="Calculation 3" xfId="850"/>
    <cellStyle name="Calculation 4" xfId="851"/>
    <cellStyle name="Calculation 4 2" xfId="2582"/>
    <cellStyle name="Calculation 5" xfId="2578"/>
    <cellStyle name="Calculation 6" xfId="2447"/>
    <cellStyle name="category" xfId="852"/>
    <cellStyle name="category 1" xfId="853"/>
    <cellStyle name="category 2" xfId="854"/>
    <cellStyle name="category 3" xfId="855"/>
    <cellStyle name="category 4" xfId="856"/>
    <cellStyle name="category 5" xfId="857"/>
    <cellStyle name="category 5 2" xfId="2583"/>
    <cellStyle name="category_Bao cao tien do thuc hien chi dao va ket qua thu hoi NQH" xfId="858"/>
    <cellStyle name="Centered Heading" xfId="859"/>
    <cellStyle name="CenterHead" xfId="860"/>
    <cellStyle name="Cerrency_Sheet2_XANGDAU" xfId="861"/>
    <cellStyle name="Check Cell 1" xfId="862"/>
    <cellStyle name="Check Cell 1 1" xfId="863"/>
    <cellStyle name="Check Cell 1 2" xfId="864"/>
    <cellStyle name="Check Cell 1 3" xfId="865"/>
    <cellStyle name="Check Cell 1 4" xfId="866"/>
    <cellStyle name="Check Cell 1 5" xfId="867"/>
    <cellStyle name="Check Cell 1 5 2" xfId="2586"/>
    <cellStyle name="Check Cell 1_Chi tieu KT" xfId="868"/>
    <cellStyle name="Check Cell 2" xfId="869"/>
    <cellStyle name="Check Cell 2 1" xfId="870"/>
    <cellStyle name="Check Cell 2 2" xfId="871"/>
    <cellStyle name="Check Cell 2 3" xfId="872"/>
    <cellStyle name="Check Cell 2 4" xfId="873"/>
    <cellStyle name="Check Cell 2 5" xfId="874"/>
    <cellStyle name="Check Cell 2 5 2" xfId="2587"/>
    <cellStyle name="Check Cell 2_Bao cao tien do thuc hien chi dao va ket qua thu hoi NQH" xfId="875"/>
    <cellStyle name="Check Cell 3" xfId="876"/>
    <cellStyle name="Check Cell 4" xfId="877"/>
    <cellStyle name="Check Cell 4 2" xfId="2588"/>
    <cellStyle name="Check Cell 5" xfId="2585"/>
    <cellStyle name="Check Cell 6" xfId="2441"/>
    <cellStyle name="CHUONG" xfId="878"/>
    <cellStyle name="CHUONG 1" xfId="879"/>
    <cellStyle name="CHUONG 2" xfId="880"/>
    <cellStyle name="CHUONG 3" xfId="881"/>
    <cellStyle name="CHUONG 4" xfId="882"/>
    <cellStyle name="CHUONG 5" xfId="883"/>
    <cellStyle name="CHUONG 5 2" xfId="2589"/>
    <cellStyle name="CHUONG_Bao cao tien do thuc hien chi dao va ket qua thu hoi NQH" xfId="884"/>
    <cellStyle name="Column_Title" xfId="885"/>
    <cellStyle name="Comma  - Style1" xfId="886"/>
    <cellStyle name="Comma  - Style2" xfId="887"/>
    <cellStyle name="Comma  - Style3" xfId="888"/>
    <cellStyle name="Comma  - Style4" xfId="889"/>
    <cellStyle name="Comma  - Style5" xfId="890"/>
    <cellStyle name="Comma  - Style6" xfId="891"/>
    <cellStyle name="Comma  - Style7" xfId="892"/>
    <cellStyle name="Comma  - Style8" xfId="893"/>
    <cellStyle name="Comma [0] 2" xfId="894"/>
    <cellStyle name="Comma [0] 2 1" xfId="895"/>
    <cellStyle name="Comma [0] 2 1 2" xfId="2592"/>
    <cellStyle name="Comma [0] 2 2" xfId="896"/>
    <cellStyle name="Comma [0] 2 2 2" xfId="2593"/>
    <cellStyle name="Comma [0] 2 3" xfId="897"/>
    <cellStyle name="Comma [0] 2 3 2" xfId="2594"/>
    <cellStyle name="Comma [0] 2 4" xfId="898"/>
    <cellStyle name="Comma [0] 2 4 2" xfId="2595"/>
    <cellStyle name="Comma [0] 2 5" xfId="899"/>
    <cellStyle name="Comma [0] 2 5 2" xfId="2596"/>
    <cellStyle name="Comma [0] 2 6" xfId="2591"/>
    <cellStyle name="Comma [0] 2_Bao cao tien do thuc hien chi dao va ket qua thu hoi NQH" xfId="900"/>
    <cellStyle name="Comma [0] 3" xfId="2100"/>
    <cellStyle name="Comma [00]" xfId="901"/>
    <cellStyle name="Comma 0.0" xfId="902"/>
    <cellStyle name="Comma 0.00" xfId="903"/>
    <cellStyle name="Comma 0.000" xfId="904"/>
    <cellStyle name="Comma 10" xfId="905"/>
    <cellStyle name="Comma 10 1" xfId="906"/>
    <cellStyle name="Comma 10 1 2" xfId="2599"/>
    <cellStyle name="Comma 10 10" xfId="907"/>
    <cellStyle name="Comma 10 2" xfId="908"/>
    <cellStyle name="Comma 10 2 2" xfId="2600"/>
    <cellStyle name="Comma 10 3" xfId="909"/>
    <cellStyle name="Comma 10 3 2" xfId="2601"/>
    <cellStyle name="Comma 10 4" xfId="910"/>
    <cellStyle name="Comma 10 4 2" xfId="2602"/>
    <cellStyle name="Comma 10 5" xfId="911"/>
    <cellStyle name="Comma 10 5 2" xfId="2603"/>
    <cellStyle name="Comma 10 6" xfId="2598"/>
    <cellStyle name="Comma 10_Bao cao tien do thuc hien chi dao va ket qua thu hoi NQH" xfId="912"/>
    <cellStyle name="Comma 11" xfId="913"/>
    <cellStyle name="Comma 11 1" xfId="914"/>
    <cellStyle name="Comma 11 1 2" xfId="2605"/>
    <cellStyle name="Comma 11 2" xfId="915"/>
    <cellStyle name="Comma 11 2 2" xfId="2606"/>
    <cellStyle name="Comma 11 3" xfId="916"/>
    <cellStyle name="Comma 11 3 2" xfId="2607"/>
    <cellStyle name="Comma 11 4" xfId="917"/>
    <cellStyle name="Comma 11 4 2" xfId="2608"/>
    <cellStyle name="Comma 11 5" xfId="918"/>
    <cellStyle name="Comma 11 5 2" xfId="2609"/>
    <cellStyle name="Comma 11 6" xfId="2604"/>
    <cellStyle name="Comma 11_NN" xfId="2610"/>
    <cellStyle name="Comma 114" xfId="919"/>
    <cellStyle name="Comma 12" xfId="920"/>
    <cellStyle name="Comma 12 1" xfId="921"/>
    <cellStyle name="Comma 12 1 2" xfId="2612"/>
    <cellStyle name="Comma 12 2" xfId="922"/>
    <cellStyle name="Comma 12 2 2" xfId="2613"/>
    <cellStyle name="Comma 12 3" xfId="923"/>
    <cellStyle name="Comma 12 3 2" xfId="2614"/>
    <cellStyle name="Comma 12 4" xfId="924"/>
    <cellStyle name="Comma 12 4 2" xfId="2615"/>
    <cellStyle name="Comma 12 5" xfId="925"/>
    <cellStyle name="Comma 12 5 2" xfId="2616"/>
    <cellStyle name="Comma 12 6" xfId="2611"/>
    <cellStyle name="Comma 12_NN" xfId="2617"/>
    <cellStyle name="Comma 13" xfId="926"/>
    <cellStyle name="Comma 13 1" xfId="927"/>
    <cellStyle name="Comma 13 1 2" xfId="2619"/>
    <cellStyle name="Comma 13 2" xfId="928"/>
    <cellStyle name="Comma 13 2 2" xfId="2620"/>
    <cellStyle name="Comma 13 3" xfId="929"/>
    <cellStyle name="Comma 13 3 2" xfId="2621"/>
    <cellStyle name="Comma 13 4" xfId="930"/>
    <cellStyle name="Comma 13 4 2" xfId="2622"/>
    <cellStyle name="Comma 13 5" xfId="931"/>
    <cellStyle name="Comma 13 5 2" xfId="2623"/>
    <cellStyle name="Comma 13 6" xfId="2618"/>
    <cellStyle name="Comma 13_NN" xfId="2624"/>
    <cellStyle name="Comma 14" xfId="932"/>
    <cellStyle name="Comma 14 1" xfId="933"/>
    <cellStyle name="Comma 14 1 2" xfId="2626"/>
    <cellStyle name="Comma 14 2" xfId="934"/>
    <cellStyle name="Comma 14 2 2" xfId="2627"/>
    <cellStyle name="Comma 14 3" xfId="935"/>
    <cellStyle name="Comma 14 3 2" xfId="2628"/>
    <cellStyle name="Comma 14 4" xfId="936"/>
    <cellStyle name="Comma 14 4 2" xfId="2629"/>
    <cellStyle name="Comma 14 5" xfId="937"/>
    <cellStyle name="Comma 14 5 2" xfId="2630"/>
    <cellStyle name="Comma 14 6" xfId="2625"/>
    <cellStyle name="Comma 14_NN" xfId="2631"/>
    <cellStyle name="Comma 142" xfId="938"/>
    <cellStyle name="Comma 15" xfId="939"/>
    <cellStyle name="Comma 15 1" xfId="940"/>
    <cellStyle name="Comma 15 1 2" xfId="2633"/>
    <cellStyle name="Comma 15 2" xfId="941"/>
    <cellStyle name="Comma 15 2 2" xfId="2634"/>
    <cellStyle name="Comma 15 3" xfId="942"/>
    <cellStyle name="Comma 15 3 2" xfId="2635"/>
    <cellStyle name="Comma 15 4" xfId="943"/>
    <cellStyle name="Comma 15 4 2" xfId="2636"/>
    <cellStyle name="Comma 15 5" xfId="944"/>
    <cellStyle name="Comma 15 5 2" xfId="2637"/>
    <cellStyle name="Comma 15 6" xfId="2632"/>
    <cellStyle name="Comma 15_NN" xfId="2638"/>
    <cellStyle name="Comma 156" xfId="945"/>
    <cellStyle name="Comma 16" xfId="946"/>
    <cellStyle name="Comma 16 1" xfId="947"/>
    <cellStyle name="Comma 16 1 2" xfId="2640"/>
    <cellStyle name="Comma 16 2" xfId="948"/>
    <cellStyle name="Comma 16 2 2" xfId="2641"/>
    <cellStyle name="Comma 16 3" xfId="949"/>
    <cellStyle name="Comma 16 3 2" xfId="2642"/>
    <cellStyle name="Comma 16 4" xfId="950"/>
    <cellStyle name="Comma 16 4 2" xfId="2643"/>
    <cellStyle name="Comma 16 5" xfId="951"/>
    <cellStyle name="Comma 16 5 2" xfId="2644"/>
    <cellStyle name="Comma 16 6" xfId="2639"/>
    <cellStyle name="Comma 16_NN" xfId="2645"/>
    <cellStyle name="Comma 17" xfId="952"/>
    <cellStyle name="Comma 17 1" xfId="953"/>
    <cellStyle name="Comma 17 1 2" xfId="2647"/>
    <cellStyle name="Comma 17 2" xfId="954"/>
    <cellStyle name="Comma 17 2 2" xfId="2648"/>
    <cellStyle name="Comma 17 3" xfId="955"/>
    <cellStyle name="Comma 17 3 2" xfId="2649"/>
    <cellStyle name="Comma 17 4" xfId="956"/>
    <cellStyle name="Comma 17 4 2" xfId="2650"/>
    <cellStyle name="Comma 17 5" xfId="957"/>
    <cellStyle name="Comma 17 5 2" xfId="2651"/>
    <cellStyle name="Comma 17 6" xfId="2646"/>
    <cellStyle name="Comma 17_NN" xfId="2652"/>
    <cellStyle name="Comma 18" xfId="2099"/>
    <cellStyle name="Comma 18 2" xfId="2653"/>
    <cellStyle name="Comma 181" xfId="958"/>
    <cellStyle name="Comma 19" xfId="2123"/>
    <cellStyle name="Comma 19 2" xfId="2654"/>
    <cellStyle name="Comma 198" xfId="959"/>
    <cellStyle name="Comma 2" xfId="960"/>
    <cellStyle name="Comma 2 1" xfId="961"/>
    <cellStyle name="Comma 2 1 2" xfId="2656"/>
    <cellStyle name="Comma 2 2" xfId="962"/>
    <cellStyle name="Comma 2 2 1" xfId="963"/>
    <cellStyle name="Comma 2 2 1 2" xfId="2658"/>
    <cellStyle name="Comma 2 2 2" xfId="964"/>
    <cellStyle name="Comma 2 2 2 2" xfId="2659"/>
    <cellStyle name="Comma 2 2 3" xfId="965"/>
    <cellStyle name="Comma 2 2 3 2" xfId="2660"/>
    <cellStyle name="Comma 2 2 4" xfId="966"/>
    <cellStyle name="Comma 2 2 4 2" xfId="2661"/>
    <cellStyle name="Comma 2 2 5" xfId="967"/>
    <cellStyle name="Comma 2 2 5 2" xfId="2662"/>
    <cellStyle name="Comma 2 2 6" xfId="2663"/>
    <cellStyle name="Comma 2 2 7" xfId="2657"/>
    <cellStyle name="Comma 2 2_DU kien nop NSNN 2015 moi" xfId="968"/>
    <cellStyle name="Comma 2 3" xfId="969"/>
    <cellStyle name="Comma 2 3 1" xfId="970"/>
    <cellStyle name="Comma 2 3 1 2" xfId="2665"/>
    <cellStyle name="Comma 2 3 2" xfId="971"/>
    <cellStyle name="Comma 2 3 2 2" xfId="2666"/>
    <cellStyle name="Comma 2 3 3" xfId="972"/>
    <cellStyle name="Comma 2 3 3 2" xfId="2667"/>
    <cellStyle name="Comma 2 3 4" xfId="973"/>
    <cellStyle name="Comma 2 3 4 2" xfId="2668"/>
    <cellStyle name="Comma 2 3 5" xfId="974"/>
    <cellStyle name="Comma 2 3 5 2" xfId="2669"/>
    <cellStyle name="Comma 2 3 6" xfId="2664"/>
    <cellStyle name="Comma 2 3_Lạng Giang gửi lại 12.12 (Gui huyen,TP11.12) - Copy" xfId="975"/>
    <cellStyle name="Comma 2 4" xfId="976"/>
    <cellStyle name="Comma 2 4 2" xfId="2670"/>
    <cellStyle name="Comma 2 5" xfId="977"/>
    <cellStyle name="Comma 2 5 2" xfId="2671"/>
    <cellStyle name="Comma 2 6" xfId="978"/>
    <cellStyle name="Comma 2 6 2" xfId="2672"/>
    <cellStyle name="Comma 2 7" xfId="979"/>
    <cellStyle name="Comma 2 7 2" xfId="2673"/>
    <cellStyle name="Comma 2 8" xfId="2132"/>
    <cellStyle name="Comma 2 9" xfId="2655"/>
    <cellStyle name="Comma 2_Bao cao tien do thuc hien chi dao va ket qua thu hoi NQH" xfId="980"/>
    <cellStyle name="Comma 20" xfId="2125"/>
    <cellStyle name="Comma 20 2" xfId="2674"/>
    <cellStyle name="Comma 21" xfId="2126"/>
    <cellStyle name="Comma 22" xfId="2128"/>
    <cellStyle name="Comma 23" xfId="2131"/>
    <cellStyle name="Comma 24" xfId="2590"/>
    <cellStyle name="Comma 25" xfId="2406"/>
    <cellStyle name="Comma 26" xfId="981"/>
    <cellStyle name="Comma 28" xfId="2101"/>
    <cellStyle name="Comma 3" xfId="982"/>
    <cellStyle name="Comma 3 1" xfId="983"/>
    <cellStyle name="Comma 3 1 2" xfId="2676"/>
    <cellStyle name="Comma 3 2" xfId="984"/>
    <cellStyle name="Comma 3 2 1" xfId="985"/>
    <cellStyle name="Comma 3 2 1 2" xfId="2677"/>
    <cellStyle name="Comma 3 2 2" xfId="986"/>
    <cellStyle name="Comma 3 2 2 2" xfId="2678"/>
    <cellStyle name="Comma 3 2 3" xfId="987"/>
    <cellStyle name="Comma 3 2 3 2" xfId="2679"/>
    <cellStyle name="Comma 3 2 4" xfId="988"/>
    <cellStyle name="Comma 3 2 4 2" xfId="2680"/>
    <cellStyle name="Comma 3 2 5" xfId="989"/>
    <cellStyle name="Comma 3 2 5 2" xfId="2681"/>
    <cellStyle name="Comma 3 2 6" xfId="2135"/>
    <cellStyle name="Comma 3 2 6 2" xfId="2682"/>
    <cellStyle name="Comma 3 2_Lạng Giang gửi lại 12.12 (Gui huyen,TP11.12) - Copy" xfId="990"/>
    <cellStyle name="Comma 3 3" xfId="991"/>
    <cellStyle name="Comma 3 3 2" xfId="2683"/>
    <cellStyle name="Comma 3 4" xfId="992"/>
    <cellStyle name="Comma 3 4 2" xfId="2684"/>
    <cellStyle name="Comma 3 5" xfId="993"/>
    <cellStyle name="Comma 3 5 2" xfId="2685"/>
    <cellStyle name="Comma 3 6" xfId="994"/>
    <cellStyle name="Comma 3 6 2" xfId="2686"/>
    <cellStyle name="Comma 3 7" xfId="2687"/>
    <cellStyle name="Comma 3 8" xfId="2675"/>
    <cellStyle name="Comma 3_Bao cao tien do thuc hien chi dao va ket qua thu hoi NQH" xfId="995"/>
    <cellStyle name="Comma 30" xfId="996"/>
    <cellStyle name="Comma 4" xfId="997"/>
    <cellStyle name="Comma 4 1" xfId="998"/>
    <cellStyle name="Comma 4 1 2" xfId="2688"/>
    <cellStyle name="Comma 4 2" xfId="999"/>
    <cellStyle name="Comma 4 2 2" xfId="2689"/>
    <cellStyle name="Comma 4 3" xfId="1000"/>
    <cellStyle name="Comma 4 3 2" xfId="2690"/>
    <cellStyle name="Comma 4 4" xfId="1001"/>
    <cellStyle name="Comma 4 4 2" xfId="2691"/>
    <cellStyle name="Comma 4 5" xfId="1002"/>
    <cellStyle name="Comma 4 5 2" xfId="2692"/>
    <cellStyle name="Comma 4_Bao cao tien do thuc hien chi dao va ket qua thu hoi NQH" xfId="1003"/>
    <cellStyle name="Comma 48" xfId="1004"/>
    <cellStyle name="Comma 5" xfId="1005"/>
    <cellStyle name="Comma 5 1" xfId="1006"/>
    <cellStyle name="Comma 5 1 2" xfId="2693"/>
    <cellStyle name="Comma 5 2" xfId="1007"/>
    <cellStyle name="Comma 5 2 2" xfId="2694"/>
    <cellStyle name="Comma 5 3" xfId="1008"/>
    <cellStyle name="Comma 5 3 2" xfId="2695"/>
    <cellStyle name="Comma 5 4" xfId="1009"/>
    <cellStyle name="Comma 5 4 2" xfId="2696"/>
    <cellStyle name="Comma 5 5" xfId="1010"/>
    <cellStyle name="Comma 5 5 2" xfId="2697"/>
    <cellStyle name="Comma 5_Bao cao tien do thuc hien chi dao va ket qua thu hoi NQH" xfId="1011"/>
    <cellStyle name="Comma 50" xfId="1012"/>
    <cellStyle name="Comma 55" xfId="1013"/>
    <cellStyle name="Comma 6" xfId="1014"/>
    <cellStyle name="Comma 6 1" xfId="1015"/>
    <cellStyle name="Comma 6 1 2" xfId="2700"/>
    <cellStyle name="Comma 6 2" xfId="1016"/>
    <cellStyle name="Comma 6 2 2" xfId="2702"/>
    <cellStyle name="Comma 6 2 3" xfId="2701"/>
    <cellStyle name="Comma 6 2_NN" xfId="2703"/>
    <cellStyle name="Comma 6 3" xfId="1017"/>
    <cellStyle name="Comma 6 3 2" xfId="2704"/>
    <cellStyle name="Comma 6 4" xfId="1018"/>
    <cellStyle name="Comma 6 4 2" xfId="2705"/>
    <cellStyle name="Comma 6 5" xfId="1019"/>
    <cellStyle name="Comma 6 5 2" xfId="2706"/>
    <cellStyle name="Comma 6 6" xfId="2707"/>
    <cellStyle name="Comma 6 7" xfId="2699"/>
    <cellStyle name="Comma 6_Bao cao tien do thuc hien chi dao va ket qua thu hoi NQH" xfId="1020"/>
    <cellStyle name="Comma 7" xfId="1021"/>
    <cellStyle name="Comma 7 1" xfId="1022"/>
    <cellStyle name="Comma 7 1 2" xfId="2709"/>
    <cellStyle name="Comma 7 2" xfId="1023"/>
    <cellStyle name="Comma 7 2 2" xfId="2139"/>
    <cellStyle name="Comma 7 3" xfId="1024"/>
    <cellStyle name="Comma 7 3 2" xfId="2710"/>
    <cellStyle name="Comma 7 4" xfId="1025"/>
    <cellStyle name="Comma 7 4 2" xfId="2711"/>
    <cellStyle name="Comma 7 5" xfId="1026"/>
    <cellStyle name="Comma 7 5 2" xfId="2712"/>
    <cellStyle name="Comma 7 6" xfId="2136"/>
    <cellStyle name="Comma 7 7" xfId="2708"/>
    <cellStyle name="Comma 7_Bao cao tien do thuc hien chi dao va ket qua thu hoi NQH" xfId="1027"/>
    <cellStyle name="Comma 8" xfId="1028"/>
    <cellStyle name="Comma 8 1" xfId="1029"/>
    <cellStyle name="Comma 8 1 2" xfId="2714"/>
    <cellStyle name="Comma 8 2" xfId="1030"/>
    <cellStyle name="Comma 8 2 2" xfId="2715"/>
    <cellStyle name="Comma 8 3" xfId="1031"/>
    <cellStyle name="Comma 8 3 2" xfId="2716"/>
    <cellStyle name="Comma 8 4" xfId="1032"/>
    <cellStyle name="Comma 8 4 2" xfId="2717"/>
    <cellStyle name="Comma 8 5" xfId="1033"/>
    <cellStyle name="Comma 8 5 2" xfId="2718"/>
    <cellStyle name="Comma 8 6" xfId="2134"/>
    <cellStyle name="Comma 8 6 2" xfId="2719"/>
    <cellStyle name="Comma 8 7" xfId="2713"/>
    <cellStyle name="Comma 8_Bao cao tien do thuc hien chi dao va ket qua thu hoi NQH" xfId="1034"/>
    <cellStyle name="Comma 85" xfId="1035"/>
    <cellStyle name="Comma 9" xfId="1036"/>
    <cellStyle name="Comma 9 1" xfId="1037"/>
    <cellStyle name="Comma 9 1 2" xfId="2721"/>
    <cellStyle name="Comma 9 2" xfId="1038"/>
    <cellStyle name="Comma 9 2 2" xfId="2722"/>
    <cellStyle name="Comma 9 3" xfId="1039"/>
    <cellStyle name="Comma 9 3 2" xfId="2723"/>
    <cellStyle name="Comma 9 4" xfId="1040"/>
    <cellStyle name="Comma 9 4 2" xfId="2724"/>
    <cellStyle name="Comma 9 5" xfId="1041"/>
    <cellStyle name="Comma 9 5 2" xfId="2725"/>
    <cellStyle name="Comma 9 6" xfId="2726"/>
    <cellStyle name="Comma 9 7" xfId="2720"/>
    <cellStyle name="Comma 9_Bao cao tien do thuc hien chi dao va ket qua thu hoi NQH" xfId="1042"/>
    <cellStyle name="Comma 96" xfId="1043"/>
    <cellStyle name="Comma 96 105" xfId="1044"/>
    <cellStyle name="Comma 96 121" xfId="1045"/>
    <cellStyle name="Comma 96 2" xfId="2727"/>
    <cellStyle name="Comma 96 39" xfId="1046"/>
    <cellStyle name="Comma 96 97" xfId="1047"/>
    <cellStyle name="Comma 96_NN" xfId="2728"/>
    <cellStyle name="comma zerodec" xfId="1048"/>
    <cellStyle name="Comma0" xfId="1049"/>
    <cellStyle name="Comma0 1" xfId="1050"/>
    <cellStyle name="Comma0 1 1" xfId="1051"/>
    <cellStyle name="Comma0 1 1 2" xfId="2731"/>
    <cellStyle name="Comma0 1 2" xfId="1052"/>
    <cellStyle name="Comma0 1 2 2" xfId="2732"/>
    <cellStyle name="Comma0 1 3" xfId="1053"/>
    <cellStyle name="Comma0 1 3 2" xfId="2733"/>
    <cellStyle name="Comma0 1 4" xfId="1054"/>
    <cellStyle name="Comma0 1 4 2" xfId="2734"/>
    <cellStyle name="Comma0 1 5" xfId="1055"/>
    <cellStyle name="Comma0 1 5 2" xfId="2735"/>
    <cellStyle name="Comma0 1 6" xfId="2730"/>
    <cellStyle name="Comma0 1_Bao cao tien do thuc hien chi dao va ket qua thu hoi NQH" xfId="1056"/>
    <cellStyle name="Comma0 10" xfId="2736"/>
    <cellStyle name="Comma0 11" xfId="2737"/>
    <cellStyle name="Comma0 12" xfId="2738"/>
    <cellStyle name="Comma0 13" xfId="2739"/>
    <cellStyle name="Comma0 14" xfId="2740"/>
    <cellStyle name="Comma0 15" xfId="2729"/>
    <cellStyle name="Comma0 16" xfId="2147"/>
    <cellStyle name="Comma0 2" xfId="1057"/>
    <cellStyle name="Comma0 2 2" xfId="2742"/>
    <cellStyle name="Comma0 2 3" xfId="2741"/>
    <cellStyle name="Comma0 2_NN" xfId="2743"/>
    <cellStyle name="Comma0 3" xfId="1058"/>
    <cellStyle name="Comma0 3 2" xfId="2744"/>
    <cellStyle name="Comma0 4" xfId="1059"/>
    <cellStyle name="Comma0 4 2" xfId="2745"/>
    <cellStyle name="Comma0 5" xfId="1060"/>
    <cellStyle name="Comma0 5 2" xfId="2746"/>
    <cellStyle name="Comma0 6" xfId="1061"/>
    <cellStyle name="Comma0 6 2" xfId="2747"/>
    <cellStyle name="Comma0 7" xfId="2748"/>
    <cellStyle name="Comma0 8" xfId="2749"/>
    <cellStyle name="Comma0 9" xfId="2750"/>
    <cellStyle name="Comma0_952-thue binh chanh" xfId="1062"/>
    <cellStyle name="Company Name" xfId="1063"/>
    <cellStyle name="Copied" xfId="1064"/>
    <cellStyle name="Copied 1" xfId="1065"/>
    <cellStyle name="Copied 2" xfId="1066"/>
    <cellStyle name="Copied 3" xfId="1067"/>
    <cellStyle name="Copied 4" xfId="1068"/>
    <cellStyle name="Copied 5" xfId="1069"/>
    <cellStyle name="Copied 5 2" xfId="2752"/>
    <cellStyle name="Copied_Bao cao tien do thuc hien chi dao va ket qua thu hoi NQH" xfId="1070"/>
    <cellStyle name="COST1" xfId="1071"/>
    <cellStyle name="COST1 1" xfId="1072"/>
    <cellStyle name="COST1 2" xfId="1073"/>
    <cellStyle name="COST1 3" xfId="1074"/>
    <cellStyle name="COST1 4" xfId="1075"/>
    <cellStyle name="COST1 5" xfId="1076"/>
    <cellStyle name="COST1 5 2" xfId="2753"/>
    <cellStyle name="COST1_Bao cao tien do thuc hien chi dao va ket qua thu hoi NQH" xfId="1077"/>
    <cellStyle name="Currency [00]" xfId="1078"/>
    <cellStyle name="Currency 0.0" xfId="1079"/>
    <cellStyle name="Currency 0.0 2" xfId="2754"/>
    <cellStyle name="Currency 0.00" xfId="1080"/>
    <cellStyle name="Currency 0.000" xfId="1081"/>
    <cellStyle name="Currency 0.000 2" xfId="2755"/>
    <cellStyle name="Currency 2" xfId="2118"/>
    <cellStyle name="Currency0" xfId="1082"/>
    <cellStyle name="Currency0 1" xfId="1083"/>
    <cellStyle name="Currency0 1 1" xfId="1084"/>
    <cellStyle name="Currency0 1 1 2" xfId="2758"/>
    <cellStyle name="Currency0 1 2" xfId="1085"/>
    <cellStyle name="Currency0 1 2 2" xfId="2759"/>
    <cellStyle name="Currency0 1 3" xfId="1086"/>
    <cellStyle name="Currency0 1 3 2" xfId="2760"/>
    <cellStyle name="Currency0 1 4" xfId="1087"/>
    <cellStyle name="Currency0 1 4 2" xfId="2761"/>
    <cellStyle name="Currency0 1 5" xfId="1088"/>
    <cellStyle name="Currency0 1 5 2" xfId="2762"/>
    <cellStyle name="Currency0 1 6" xfId="2757"/>
    <cellStyle name="Currency0 1_Bao cao tien do thuc hien chi dao va ket qua thu hoi NQH" xfId="1089"/>
    <cellStyle name="Currency0 10" xfId="2763"/>
    <cellStyle name="Currency0 11" xfId="2764"/>
    <cellStyle name="Currency0 12" xfId="2765"/>
    <cellStyle name="Currency0 13" xfId="2766"/>
    <cellStyle name="Currency0 14" xfId="2767"/>
    <cellStyle name="Currency0 15" xfId="2756"/>
    <cellStyle name="Currency0 16" xfId="3174"/>
    <cellStyle name="Currency0 2" xfId="1090"/>
    <cellStyle name="Currency0 2 2" xfId="2769"/>
    <cellStyle name="Currency0 2 3" xfId="2768"/>
    <cellStyle name="Currency0 2_NN" xfId="2770"/>
    <cellStyle name="Currency0 3" xfId="1091"/>
    <cellStyle name="Currency0 3 2" xfId="2771"/>
    <cellStyle name="Currency0 4" xfId="1092"/>
    <cellStyle name="Currency0 4 2" xfId="2772"/>
    <cellStyle name="Currency0 5" xfId="1093"/>
    <cellStyle name="Currency0 5 2" xfId="2773"/>
    <cellStyle name="Currency0 6" xfId="1094"/>
    <cellStyle name="Currency0 6 2" xfId="2774"/>
    <cellStyle name="Currency0 7" xfId="2775"/>
    <cellStyle name="Currency0 8" xfId="2776"/>
    <cellStyle name="Currency0 9" xfId="2777"/>
    <cellStyle name="Currency0_952-thue binh chanh" xfId="1095"/>
    <cellStyle name="Currency1" xfId="1096"/>
    <cellStyle name="DataPilot Category" xfId="1097"/>
    <cellStyle name="DataPilot Category 2" xfId="2778"/>
    <cellStyle name="DataPilot Field" xfId="1098"/>
    <cellStyle name="DataPilot Field 2" xfId="2779"/>
    <cellStyle name="DataPilot Value" xfId="1099"/>
    <cellStyle name="DataPilot Value 2" xfId="2780"/>
    <cellStyle name="Date" xfId="1100"/>
    <cellStyle name="Date 1" xfId="1101"/>
    <cellStyle name="Date 1 1" xfId="1102"/>
    <cellStyle name="Date 1 1 2" xfId="2783"/>
    <cellStyle name="Date 1 2" xfId="1103"/>
    <cellStyle name="Date 1 2 2" xfId="2784"/>
    <cellStyle name="Date 1 3" xfId="1104"/>
    <cellStyle name="Date 1 3 2" xfId="2785"/>
    <cellStyle name="Date 1 4" xfId="1105"/>
    <cellStyle name="Date 1 4 2" xfId="2786"/>
    <cellStyle name="Date 1 5" xfId="1106"/>
    <cellStyle name="Date 1 5 2" xfId="2787"/>
    <cellStyle name="Date 1 6" xfId="2782"/>
    <cellStyle name="Date 1_Bao cao tien do thuc hien chi dao va ket qua thu hoi NQH" xfId="1107"/>
    <cellStyle name="Date 10" xfId="2788"/>
    <cellStyle name="Date 11" xfId="2789"/>
    <cellStyle name="Date 12" xfId="2790"/>
    <cellStyle name="Date 13" xfId="2791"/>
    <cellStyle name="Date 14" xfId="2792"/>
    <cellStyle name="Date 15" xfId="2781"/>
    <cellStyle name="Date 16" xfId="3175"/>
    <cellStyle name="Date 2" xfId="1108"/>
    <cellStyle name="Date 2 2" xfId="2794"/>
    <cellStyle name="Date 2 3" xfId="2793"/>
    <cellStyle name="Date 2_NN" xfId="2795"/>
    <cellStyle name="Date 3" xfId="1109"/>
    <cellStyle name="Date 3 2" xfId="2796"/>
    <cellStyle name="Date 4" xfId="1110"/>
    <cellStyle name="Date 4 2" xfId="2797"/>
    <cellStyle name="Date 5" xfId="1111"/>
    <cellStyle name="Date 5 2" xfId="2798"/>
    <cellStyle name="Date 6" xfId="1112"/>
    <cellStyle name="Date 6 2" xfId="2799"/>
    <cellStyle name="Date 7" xfId="2800"/>
    <cellStyle name="Date 8" xfId="2801"/>
    <cellStyle name="Date 9" xfId="2802"/>
    <cellStyle name="Date Short" xfId="1113"/>
    <cellStyle name="Date_952-thue binh chanh" xfId="1114"/>
    <cellStyle name="Dezimal [0]_NEGS" xfId="1115"/>
    <cellStyle name="Dezimal_NEGS" xfId="1116"/>
    <cellStyle name="Dollar (zero dec)" xfId="1117"/>
    <cellStyle name="e" xfId="1118"/>
    <cellStyle name="ea" xfId="1119"/>
    <cellStyle name="ea 1" xfId="1120"/>
    <cellStyle name="ea 2" xfId="1121"/>
    <cellStyle name="ea 3" xfId="1122"/>
    <cellStyle name="ea 4" xfId="1123"/>
    <cellStyle name="ea 5" xfId="1124"/>
    <cellStyle name="ea 5 2" xfId="2804"/>
    <cellStyle name="ea_Bao cao tien do thuc hien chi dao va ket qua thu hoi NQH" xfId="1125"/>
    <cellStyle name="Enter Currency (0)" xfId="1126"/>
    <cellStyle name="Enter Currency (2)" xfId="1127"/>
    <cellStyle name="Enter Units (0)" xfId="1128"/>
    <cellStyle name="Enter Units (1)" xfId="1129"/>
    <cellStyle name="Enter Units (2)" xfId="1130"/>
    <cellStyle name="Entered" xfId="1131"/>
    <cellStyle name="Entered 1" xfId="1132"/>
    <cellStyle name="Entered 2" xfId="1133"/>
    <cellStyle name="Entered 3" xfId="1134"/>
    <cellStyle name="Entered 4" xfId="1135"/>
    <cellStyle name="Entered 5" xfId="1136"/>
    <cellStyle name="Entered 5 2" xfId="2805"/>
    <cellStyle name="Entered_Bao cao tien do thuc hien chi dao va ket qua thu hoi NQH" xfId="1137"/>
    <cellStyle name="Euro" xfId="1138"/>
    <cellStyle name="Excel Built-in Comma" xfId="1139"/>
    <cellStyle name="Excel Built-in Comma 2" xfId="2807"/>
    <cellStyle name="Excel Built-in Normal" xfId="1140"/>
    <cellStyle name="Excel Built-in Normal 1" xfId="1141"/>
    <cellStyle name="Excel Built-in Normal 2" xfId="1142"/>
    <cellStyle name="Excel Built-in Normal 2 1" xfId="1143"/>
    <cellStyle name="Excel Built-in Normal 2 2" xfId="1144"/>
    <cellStyle name="Excel Built-in Normal 2 3" xfId="1145"/>
    <cellStyle name="Excel Built-in Normal 2 3 2" xfId="2809"/>
    <cellStyle name="Excel Built-in Normal 3" xfId="1146"/>
    <cellStyle name="Excel Built-in Normal 3 2" xfId="2810"/>
    <cellStyle name="Excel Built-in Normal 4" xfId="1147"/>
    <cellStyle name="Excel Built-in Normal 4 2" xfId="2811"/>
    <cellStyle name="Excel Built-in Normal 5" xfId="1148"/>
    <cellStyle name="Excel Built-in Normal 6" xfId="1149"/>
    <cellStyle name="Excel Built-in Normal 7" xfId="1150"/>
    <cellStyle name="Excel Built-in Normal 7 2" xfId="2812"/>
    <cellStyle name="Excel Built-in Normal 8" xfId="2808"/>
    <cellStyle name="Excel Built-in Normal_Bao cao tien do thuc hien chi dao va ket qua thu hoi NQH" xfId="1151"/>
    <cellStyle name="Excel_BuiltIn_Comma 2" xfId="1152"/>
    <cellStyle name="Explanatory Text 1" xfId="1153"/>
    <cellStyle name="Explanatory Text 1 1" xfId="1154"/>
    <cellStyle name="Explanatory Text 1 2" xfId="1155"/>
    <cellStyle name="Explanatory Text 1 3" xfId="1156"/>
    <cellStyle name="Explanatory Text 1 4" xfId="1157"/>
    <cellStyle name="Explanatory Text 1 5" xfId="1158"/>
    <cellStyle name="Explanatory Text 1 5 2" xfId="2814"/>
    <cellStyle name="Explanatory Text 2" xfId="1159"/>
    <cellStyle name="Explanatory Text 2 1" xfId="1160"/>
    <cellStyle name="Explanatory Text 2 2" xfId="1161"/>
    <cellStyle name="Explanatory Text 2 3" xfId="1162"/>
    <cellStyle name="Explanatory Text 2 4" xfId="1163"/>
    <cellStyle name="Explanatory Text 2 5" xfId="1164"/>
    <cellStyle name="Explanatory Text 2 5 2" xfId="2816"/>
    <cellStyle name="Explanatory Text 2_Bao cao tien do thuc hien chi dao va ket qua thu hoi NQH" xfId="1165"/>
    <cellStyle name="Explanatory Text 3" xfId="1166"/>
    <cellStyle name="Explanatory Text 4" xfId="1167"/>
    <cellStyle name="Explanatory Text 4 2" xfId="2817"/>
    <cellStyle name="Explanatory Text 5" xfId="2813"/>
    <cellStyle name="Explanatory Text 6" xfId="3176"/>
    <cellStyle name="f" xfId="1168"/>
    <cellStyle name="Fixed" xfId="1169"/>
    <cellStyle name="Fixed 1" xfId="1170"/>
    <cellStyle name="Fixed 1 1" xfId="1171"/>
    <cellStyle name="Fixed 1 1 2" xfId="2820"/>
    <cellStyle name="Fixed 1 2" xfId="1172"/>
    <cellStyle name="Fixed 1 2 2" xfId="2821"/>
    <cellStyle name="Fixed 1 3" xfId="1173"/>
    <cellStyle name="Fixed 1 3 2" xfId="2822"/>
    <cellStyle name="Fixed 1 4" xfId="1174"/>
    <cellStyle name="Fixed 1 4 2" xfId="2823"/>
    <cellStyle name="Fixed 1 5" xfId="1175"/>
    <cellStyle name="Fixed 1 5 2" xfId="2824"/>
    <cellStyle name="Fixed 1 6" xfId="2819"/>
    <cellStyle name="Fixed 1_Bao cao tien do thuc hien chi dao va ket qua thu hoi NQH" xfId="1176"/>
    <cellStyle name="Fixed 10" xfId="2825"/>
    <cellStyle name="Fixed 11" xfId="2826"/>
    <cellStyle name="Fixed 12" xfId="2827"/>
    <cellStyle name="Fixed 13" xfId="2828"/>
    <cellStyle name="Fixed 14" xfId="2829"/>
    <cellStyle name="Fixed 15" xfId="2818"/>
    <cellStyle name="Fixed 16" xfId="3177"/>
    <cellStyle name="Fixed 2" xfId="1177"/>
    <cellStyle name="Fixed 2 2" xfId="2831"/>
    <cellStyle name="Fixed 2 3" xfId="2830"/>
    <cellStyle name="Fixed 2_NN" xfId="2832"/>
    <cellStyle name="Fixed 3" xfId="1178"/>
    <cellStyle name="Fixed 3 2" xfId="2833"/>
    <cellStyle name="Fixed 4" xfId="1179"/>
    <cellStyle name="Fixed 4 2" xfId="2834"/>
    <cellStyle name="Fixed 5" xfId="1180"/>
    <cellStyle name="Fixed 5 2" xfId="2835"/>
    <cellStyle name="Fixed 6" xfId="1181"/>
    <cellStyle name="Fixed 6 2" xfId="2836"/>
    <cellStyle name="Fixed 7" xfId="2837"/>
    <cellStyle name="Fixed 8" xfId="2838"/>
    <cellStyle name="Fixed 9" xfId="2839"/>
    <cellStyle name="Fixed_952-thue binh chanh" xfId="1182"/>
    <cellStyle name="Good 1" xfId="1183"/>
    <cellStyle name="Good 1 1" xfId="1184"/>
    <cellStyle name="Good 1 2" xfId="1185"/>
    <cellStyle name="Good 1 3" xfId="1186"/>
    <cellStyle name="Good 1 4" xfId="1187"/>
    <cellStyle name="Good 1 5" xfId="1188"/>
    <cellStyle name="Good 1 5 2" xfId="2841"/>
    <cellStyle name="Good 2" xfId="1189"/>
    <cellStyle name="Good 2 1" xfId="1190"/>
    <cellStyle name="Good 2 2" xfId="1191"/>
    <cellStyle name="Good 2 3" xfId="1192"/>
    <cellStyle name="Good 2 4" xfId="1193"/>
    <cellStyle name="Good 2 5" xfId="1194"/>
    <cellStyle name="Good 2 5 2" xfId="2842"/>
    <cellStyle name="Good 2_Bao cao tien do thuc hien chi dao va ket qua thu hoi NQH" xfId="1195"/>
    <cellStyle name="Good 3" xfId="1196"/>
    <cellStyle name="Good 4" xfId="1197"/>
    <cellStyle name="Good 4 2" xfId="2843"/>
    <cellStyle name="Good 5" xfId="2840"/>
    <cellStyle name="Good 6" xfId="3178"/>
    <cellStyle name="Grey" xfId="1198"/>
    <cellStyle name="Grey 1" xfId="1199"/>
    <cellStyle name="Grey 2" xfId="1200"/>
    <cellStyle name="Grey 3" xfId="1201"/>
    <cellStyle name="Grey 4" xfId="1202"/>
    <cellStyle name="Grey 5" xfId="1203"/>
    <cellStyle name="Grey 5 2" xfId="2845"/>
    <cellStyle name="Grey 6" xfId="2844"/>
    <cellStyle name="Grey_Bao cao tien do thuc hien chi dao va ket qua thu hoi NQH" xfId="1204"/>
    <cellStyle name="Group" xfId="1205"/>
    <cellStyle name="HAI" xfId="2102"/>
    <cellStyle name="Head 1" xfId="1206"/>
    <cellStyle name="HEADER" xfId="1207"/>
    <cellStyle name="HEADER 1" xfId="1208"/>
    <cellStyle name="HEADER 2" xfId="1209"/>
    <cellStyle name="HEADER 3" xfId="1210"/>
    <cellStyle name="HEADER 4" xfId="1211"/>
    <cellStyle name="HEADER 5" xfId="1212"/>
    <cellStyle name="HEADER 5 2" xfId="2846"/>
    <cellStyle name="HEADER_Bao cao tien do thuc hien chi dao va ket qua thu hoi NQH" xfId="1213"/>
    <cellStyle name="Header1" xfId="1214"/>
    <cellStyle name="Header1 1" xfId="1215"/>
    <cellStyle name="Header1 2" xfId="1216"/>
    <cellStyle name="Header1 3" xfId="1217"/>
    <cellStyle name="Header1 4" xfId="1218"/>
    <cellStyle name="Header1 5" xfId="1219"/>
    <cellStyle name="Header1 5 2" xfId="2847"/>
    <cellStyle name="Header1_Bao cao tien do thuc hien chi dao va ket qua thu hoi NQH" xfId="1220"/>
    <cellStyle name="Header2" xfId="1221"/>
    <cellStyle name="Header2 1" xfId="1222"/>
    <cellStyle name="Header2 2" xfId="1223"/>
    <cellStyle name="Header2 3" xfId="1224"/>
    <cellStyle name="Header2 4" xfId="1225"/>
    <cellStyle name="Header2 5" xfId="1226"/>
    <cellStyle name="Header2 5 2" xfId="2848"/>
    <cellStyle name="Header2_Bao cao tien do thuc hien chi dao va ket qua thu hoi NQH" xfId="1227"/>
    <cellStyle name="Heading 1 1" xfId="1228"/>
    <cellStyle name="Heading 1 1 1" xfId="1229"/>
    <cellStyle name="Heading 1 1 2" xfId="1230"/>
    <cellStyle name="Heading 1 1 2 1" xfId="1231"/>
    <cellStyle name="Heading 1 1 2 2" xfId="1232"/>
    <cellStyle name="Heading 1 1 2 3" xfId="1233"/>
    <cellStyle name="Heading 1 1 2 4" xfId="1234"/>
    <cellStyle name="Heading 1 1 2 5" xfId="1235"/>
    <cellStyle name="Heading 1 1 2 5 2" xfId="2850"/>
    <cellStyle name="Heading 1 1 3" xfId="1236"/>
    <cellStyle name="Heading 1 1 4" xfId="1237"/>
    <cellStyle name="Heading 1 1 5" xfId="1238"/>
    <cellStyle name="Heading 1 1 6" xfId="1239"/>
    <cellStyle name="Heading 1 1 6 2" xfId="2851"/>
    <cellStyle name="Heading 1 1_Bao cao tien do thuc hien chi dao va ket qua thu hoi NQH" xfId="1240"/>
    <cellStyle name="Heading 1 2" xfId="1241"/>
    <cellStyle name="Heading 1 2 1" xfId="1242"/>
    <cellStyle name="Heading 1 2 2" xfId="1243"/>
    <cellStyle name="Heading 1 2 3" xfId="1244"/>
    <cellStyle name="Heading 1 2 4" xfId="1245"/>
    <cellStyle name="Heading 1 2 5" xfId="1246"/>
    <cellStyle name="Heading 1 2 5 2" xfId="2852"/>
    <cellStyle name="Heading 1 2_Bao cao tien do thuc hien chi dao va ket qua thu hoi NQH" xfId="1247"/>
    <cellStyle name="Heading 1 3" xfId="1248"/>
    <cellStyle name="Heading 1 4" xfId="1249"/>
    <cellStyle name="Heading 1 4 2" xfId="2853"/>
    <cellStyle name="Heading 1 5" xfId="2849"/>
    <cellStyle name="Heading 1 6" xfId="3179"/>
    <cellStyle name="Heading 2 1" xfId="1250"/>
    <cellStyle name="Heading 2 1 1" xfId="1251"/>
    <cellStyle name="Heading 2 1 2" xfId="1252"/>
    <cellStyle name="Heading 2 1 2 1" xfId="1253"/>
    <cellStyle name="Heading 2 1 2 2" xfId="1254"/>
    <cellStyle name="Heading 2 1 2 3" xfId="1255"/>
    <cellStyle name="Heading 2 1 2 4" xfId="1256"/>
    <cellStyle name="Heading 2 1 2 5" xfId="1257"/>
    <cellStyle name="Heading 2 1 2 5 2" xfId="2855"/>
    <cellStyle name="Heading 2 1 3" xfId="1258"/>
    <cellStyle name="Heading 2 1 4" xfId="1259"/>
    <cellStyle name="Heading 2 1 5" xfId="1260"/>
    <cellStyle name="Heading 2 1 6" xfId="1261"/>
    <cellStyle name="Heading 2 1 6 2" xfId="2856"/>
    <cellStyle name="Heading 2 1_Bao cao tien do thuc hien chi dao va ket qua thu hoi NQH" xfId="1262"/>
    <cellStyle name="Heading 2 2" xfId="1263"/>
    <cellStyle name="Heading 2 2 1" xfId="1264"/>
    <cellStyle name="Heading 2 2 2" xfId="1265"/>
    <cellStyle name="Heading 2 2 3" xfId="1266"/>
    <cellStyle name="Heading 2 2 4" xfId="1267"/>
    <cellStyle name="Heading 2 2 5" xfId="1268"/>
    <cellStyle name="Heading 2 2 5 2" xfId="2857"/>
    <cellStyle name="Heading 2 2_Bao cao tien do thuc hien chi dao va ket qua thu hoi NQH" xfId="1269"/>
    <cellStyle name="Heading 2 3" xfId="1270"/>
    <cellStyle name="Heading 2 4" xfId="1271"/>
    <cellStyle name="Heading 2 4 2" xfId="2858"/>
    <cellStyle name="Heading 2 5" xfId="2854"/>
    <cellStyle name="Heading 2 6" xfId="3180"/>
    <cellStyle name="Heading 3 1" xfId="1272"/>
    <cellStyle name="Heading 3 1 1" xfId="1273"/>
    <cellStyle name="Heading 3 1 2" xfId="1274"/>
    <cellStyle name="Heading 3 1 3" xfId="1275"/>
    <cellStyle name="Heading 3 1 4" xfId="1276"/>
    <cellStyle name="Heading 3 1 5" xfId="1277"/>
    <cellStyle name="Heading 3 1 5 2" xfId="2860"/>
    <cellStyle name="Heading 3 1_Chi tieu KT" xfId="1278"/>
    <cellStyle name="Heading 3 2" xfId="1279"/>
    <cellStyle name="Heading 3 2 1" xfId="1280"/>
    <cellStyle name="Heading 3 2 2" xfId="1281"/>
    <cellStyle name="Heading 3 2 3" xfId="1282"/>
    <cellStyle name="Heading 3 2 4" xfId="1283"/>
    <cellStyle name="Heading 3 2 5" xfId="1284"/>
    <cellStyle name="Heading 3 2 5 2" xfId="2861"/>
    <cellStyle name="Heading 3 2_Bao cao tien do thuc hien chi dao va ket qua thu hoi NQH" xfId="1285"/>
    <cellStyle name="Heading 3 3" xfId="1286"/>
    <cellStyle name="Heading 3 4" xfId="1287"/>
    <cellStyle name="Heading 3 4 2" xfId="2862"/>
    <cellStyle name="Heading 3 5" xfId="2859"/>
    <cellStyle name="Heading 3 6" xfId="3181"/>
    <cellStyle name="Heading 4 1" xfId="1288"/>
    <cellStyle name="Heading 4 1 1" xfId="1289"/>
    <cellStyle name="Heading 4 1 2" xfId="1290"/>
    <cellStyle name="Heading 4 1 3" xfId="1291"/>
    <cellStyle name="Heading 4 1 4" xfId="1292"/>
    <cellStyle name="Heading 4 1 5" xfId="1293"/>
    <cellStyle name="Heading 4 1 5 2" xfId="2864"/>
    <cellStyle name="Heading 4 2" xfId="1294"/>
    <cellStyle name="Heading 4 2 1" xfId="1295"/>
    <cellStyle name="Heading 4 2 2" xfId="1296"/>
    <cellStyle name="Heading 4 2 3" xfId="1297"/>
    <cellStyle name="Heading 4 2 4" xfId="1298"/>
    <cellStyle name="Heading 4 2 5" xfId="1299"/>
    <cellStyle name="Heading 4 2 5 2" xfId="2865"/>
    <cellStyle name="Heading 4 2_Bao cao tien do thuc hien chi dao va ket qua thu hoi NQH" xfId="1300"/>
    <cellStyle name="Heading 4 3" xfId="1301"/>
    <cellStyle name="Heading 4 4" xfId="1302"/>
    <cellStyle name="Heading 4 4 2" xfId="2866"/>
    <cellStyle name="Heading 4 5" xfId="2863"/>
    <cellStyle name="Heading 4 6" xfId="3182"/>
    <cellStyle name="Heading No Underline" xfId="1303"/>
    <cellStyle name="Heading With Underline" xfId="1304"/>
    <cellStyle name="HEADING1" xfId="1305"/>
    <cellStyle name="Heading1 1" xfId="1306"/>
    <cellStyle name="Heading1 1 1" xfId="1307"/>
    <cellStyle name="Heading1 1 2" xfId="1308"/>
    <cellStyle name="Heading1 2" xfId="1309"/>
    <cellStyle name="Heading1 3" xfId="1310"/>
    <cellStyle name="Heading1 4" xfId="1311"/>
    <cellStyle name="Heading1 4 2" xfId="2868"/>
    <cellStyle name="Heading1 5" xfId="2867"/>
    <cellStyle name="Heading1_Giao chi tieu 10 huyen, thanh pho 2019 (Gui huyen,TP)" xfId="1312"/>
    <cellStyle name="HEADING2" xfId="1313"/>
    <cellStyle name="Heading2 1" xfId="1314"/>
    <cellStyle name="Heading2 2" xfId="1315"/>
    <cellStyle name="Heading2 3" xfId="1316"/>
    <cellStyle name="Heading2 4" xfId="1317"/>
    <cellStyle name="Heading2 5" xfId="1318"/>
    <cellStyle name="Heading2 5 2" xfId="2870"/>
    <cellStyle name="Heading2 6" xfId="2869"/>
    <cellStyle name="Heading2_Bao cao tien do thuc hien chi dao va ket qua thu hoi NQH" xfId="1319"/>
    <cellStyle name="HEADINGS" xfId="1320"/>
    <cellStyle name="HEADINGSTOP" xfId="1321"/>
    <cellStyle name="i·0" xfId="1322"/>
    <cellStyle name="Input [yellow]" xfId="1323"/>
    <cellStyle name="Input [yellow] 1" xfId="1324"/>
    <cellStyle name="Input [yellow] 2" xfId="1325"/>
    <cellStyle name="Input [yellow] 3" xfId="1326"/>
    <cellStyle name="Input [yellow] 4" xfId="1327"/>
    <cellStyle name="Input [yellow] 5" xfId="1328"/>
    <cellStyle name="Input [yellow] 5 2" xfId="2873"/>
    <cellStyle name="Input [yellow] 6" xfId="2872"/>
    <cellStyle name="Input [yellow]_Bao cao tien do thuc hien chi dao va ket qua thu hoi NQH" xfId="1329"/>
    <cellStyle name="Input 1" xfId="1330"/>
    <cellStyle name="Input 1 1" xfId="1331"/>
    <cellStyle name="Input 1 2" xfId="1332"/>
    <cellStyle name="Input 1 3" xfId="1333"/>
    <cellStyle name="Input 1 4" xfId="1334"/>
    <cellStyle name="Input 1 5" xfId="1335"/>
    <cellStyle name="Input 1 5 2" xfId="2874"/>
    <cellStyle name="Input 1_Chi tieu KT" xfId="1336"/>
    <cellStyle name="Input 10" xfId="1337"/>
    <cellStyle name="Input 10 2" xfId="2875"/>
    <cellStyle name="Input 11" xfId="2871"/>
    <cellStyle name="Input 12" xfId="3183"/>
    <cellStyle name="Input 2" xfId="1338"/>
    <cellStyle name="Input 2 1" xfId="1339"/>
    <cellStyle name="Input 2 2" xfId="1340"/>
    <cellStyle name="Input 2 3" xfId="1341"/>
    <cellStyle name="Input 2 4" xfId="1342"/>
    <cellStyle name="Input 2 5" xfId="1343"/>
    <cellStyle name="Input 2 5 2" xfId="2876"/>
    <cellStyle name="Input 2_Bao cao tien do thuc hien chi dao va ket qua thu hoi NQH" xfId="1344"/>
    <cellStyle name="Input 3" xfId="1345"/>
    <cellStyle name="Input 3 1" xfId="1346"/>
    <cellStyle name="Input 3 2" xfId="1347"/>
    <cellStyle name="Input 3 3" xfId="1348"/>
    <cellStyle name="Input 3 4" xfId="1349"/>
    <cellStyle name="Input 3 5" xfId="1350"/>
    <cellStyle name="Input 3 5 2" xfId="2877"/>
    <cellStyle name="Input 3_Chi tieu KT" xfId="1351"/>
    <cellStyle name="Input 4" xfId="1352"/>
    <cellStyle name="Input 4 1" xfId="1353"/>
    <cellStyle name="Input 4 2" xfId="1354"/>
    <cellStyle name="Input 4 3" xfId="1355"/>
    <cellStyle name="Input 4 4" xfId="1356"/>
    <cellStyle name="Input 4 5" xfId="1357"/>
    <cellStyle name="Input 4 5 2" xfId="2878"/>
    <cellStyle name="Input 4_Chi tieu KT" xfId="1358"/>
    <cellStyle name="Input 5" xfId="1359"/>
    <cellStyle name="Input 5 1" xfId="1360"/>
    <cellStyle name="Input 5 2" xfId="1361"/>
    <cellStyle name="Input 5 3" xfId="1362"/>
    <cellStyle name="Input 5 4" xfId="1363"/>
    <cellStyle name="Input 5 5" xfId="1364"/>
    <cellStyle name="Input 5 5 2" xfId="2879"/>
    <cellStyle name="Input 5_Chi tieu KT" xfId="1365"/>
    <cellStyle name="Input 6" xfId="1366"/>
    <cellStyle name="Input 6 1" xfId="1367"/>
    <cellStyle name="Input 6 2" xfId="1368"/>
    <cellStyle name="Input 6 3" xfId="1369"/>
    <cellStyle name="Input 6 4" xfId="1370"/>
    <cellStyle name="Input 6 5" xfId="1371"/>
    <cellStyle name="Input 6 5 2" xfId="2880"/>
    <cellStyle name="Input 6_Chi tieu KT" xfId="1372"/>
    <cellStyle name="Input 7" xfId="1373"/>
    <cellStyle name="Input 7 1" xfId="1374"/>
    <cellStyle name="Input 7 2" xfId="1375"/>
    <cellStyle name="Input 7 3" xfId="1376"/>
    <cellStyle name="Input 7 4" xfId="1377"/>
    <cellStyle name="Input 7 5" xfId="1378"/>
    <cellStyle name="Input 7 5 2" xfId="2881"/>
    <cellStyle name="Input 7_Chi tieu KT" xfId="1379"/>
    <cellStyle name="Input 8" xfId="1380"/>
    <cellStyle name="Input 8 1" xfId="1381"/>
    <cellStyle name="Input 8 2" xfId="1382"/>
    <cellStyle name="Input 8 3" xfId="1383"/>
    <cellStyle name="Input 8 4" xfId="1384"/>
    <cellStyle name="Input 8 5" xfId="1385"/>
    <cellStyle name="Input 8 5 2" xfId="2882"/>
    <cellStyle name="Input 8_Chi tieu KT" xfId="1386"/>
    <cellStyle name="Input 9" xfId="1387"/>
    <cellStyle name="Input Cells" xfId="1388"/>
    <cellStyle name="Input Cells 1" xfId="1389"/>
    <cellStyle name="Input Cells 2" xfId="1390"/>
    <cellStyle name="Input Cells 3" xfId="1391"/>
    <cellStyle name="Input Cells 4" xfId="1392"/>
    <cellStyle name="Input Cells 5" xfId="1393"/>
    <cellStyle name="Input Cells 5 2" xfId="2883"/>
    <cellStyle name="Input Cells_Bao cao tien do thuc hien chi dao va ket qua thu hoi NQH" xfId="1394"/>
    <cellStyle name="khanh" xfId="1395"/>
    <cellStyle name="Ledger 17 x 11 in" xfId="1396"/>
    <cellStyle name="Ledger 17 x 11 in 2" xfId="2884"/>
    <cellStyle name="Link Currency (0)" xfId="1397"/>
    <cellStyle name="Link Currency (2)" xfId="1398"/>
    <cellStyle name="Link Units (0)" xfId="1399"/>
    <cellStyle name="Link Units (1)" xfId="1400"/>
    <cellStyle name="Link Units (2)" xfId="1401"/>
    <cellStyle name="Linked Cell 1" xfId="1402"/>
    <cellStyle name="Linked Cell 1 1" xfId="1403"/>
    <cellStyle name="Linked Cell 1 2" xfId="1404"/>
    <cellStyle name="Linked Cell 1 3" xfId="1405"/>
    <cellStyle name="Linked Cell 1 4" xfId="1406"/>
    <cellStyle name="Linked Cell 1 5" xfId="1407"/>
    <cellStyle name="Linked Cell 1 5 2" xfId="2886"/>
    <cellStyle name="Linked Cell 1_Chi tieu KT" xfId="1408"/>
    <cellStyle name="Linked Cell 2" xfId="1409"/>
    <cellStyle name="Linked Cell 2 1" xfId="1410"/>
    <cellStyle name="Linked Cell 2 2" xfId="1411"/>
    <cellStyle name="Linked Cell 2 3" xfId="1412"/>
    <cellStyle name="Linked Cell 2 4" xfId="1413"/>
    <cellStyle name="Linked Cell 2 5" xfId="1414"/>
    <cellStyle name="Linked Cell 2 5 2" xfId="2887"/>
    <cellStyle name="Linked Cell 2_Bao cao tien do thuc hien chi dao va ket qua thu hoi NQH" xfId="1415"/>
    <cellStyle name="Linked Cell 3" xfId="1416"/>
    <cellStyle name="Linked Cell 4" xfId="1417"/>
    <cellStyle name="Linked Cell 4 2" xfId="2888"/>
    <cellStyle name="Linked Cell 5" xfId="2885"/>
    <cellStyle name="Linked Cell 6" xfId="3184"/>
    <cellStyle name="Linked Cells" xfId="1418"/>
    <cellStyle name="Linked Cells 1" xfId="1419"/>
    <cellStyle name="Linked Cells 2" xfId="1420"/>
    <cellStyle name="Linked Cells 3" xfId="1421"/>
    <cellStyle name="Linked Cells 4" xfId="1422"/>
    <cellStyle name="Linked Cells 5" xfId="1423"/>
    <cellStyle name="Linked Cells 5 2" xfId="2889"/>
    <cellStyle name="Linked Cells_Bao cao tien do thuc hien chi dao va ket qua thu hoi NQH" xfId="1424"/>
    <cellStyle name="Loai CBDT" xfId="1425"/>
    <cellStyle name="Loai CT" xfId="1426"/>
    <cellStyle name="Loai GD" xfId="1427"/>
    <cellStyle name="MainHead" xfId="1428"/>
    <cellStyle name="Millares [0]_Well Timing" xfId="1429"/>
    <cellStyle name="Millares_Well Timing" xfId="1430"/>
    <cellStyle name="Milliers [0]_      " xfId="1431"/>
    <cellStyle name="Milliers_      " xfId="1432"/>
    <cellStyle name="Model" xfId="1433"/>
    <cellStyle name="Model 1" xfId="1434"/>
    <cellStyle name="Model 2" xfId="1435"/>
    <cellStyle name="Model 3" xfId="1436"/>
    <cellStyle name="Model 4" xfId="1437"/>
    <cellStyle name="Model 5" xfId="1438"/>
    <cellStyle name="Model 5 2" xfId="2890"/>
    <cellStyle name="Model_Bao cao tien do thuc hien chi dao va ket qua thu hoi NQH" xfId="1439"/>
    <cellStyle name="Mon?aire [0]_      " xfId="1440"/>
    <cellStyle name="Mon?aire_      " xfId="1441"/>
    <cellStyle name="Moneda [0]_Well Timing" xfId="1442"/>
    <cellStyle name="Moneda_Well Timing" xfId="1443"/>
    <cellStyle name="Monétaire [0]_      " xfId="1444"/>
    <cellStyle name="Monétaire_      " xfId="1445"/>
    <cellStyle name="n" xfId="1446"/>
    <cellStyle name="n 1" xfId="1447"/>
    <cellStyle name="n 1 2" xfId="2891"/>
    <cellStyle name="n 2" xfId="1448"/>
    <cellStyle name="n 2 2" xfId="2892"/>
    <cellStyle name="n 3" xfId="1449"/>
    <cellStyle name="n 3 2" xfId="2893"/>
    <cellStyle name="n 4" xfId="1450"/>
    <cellStyle name="n 4 2" xfId="2894"/>
    <cellStyle name="n 5" xfId="1451"/>
    <cellStyle name="n 5 2" xfId="2895"/>
    <cellStyle name="n_Bao cao tien do thuc hien chi dao va ket qua thu hoi NQH" xfId="1452"/>
    <cellStyle name="n_LN70- NGAY 20.09.2013" xfId="1453"/>
    <cellStyle name="n_LN70- NGAY 20.09.2013 2" xfId="2896"/>
    <cellStyle name="n_LN70- NGAY 20.09.2013_NN" xfId="2897"/>
    <cellStyle name="n_TONG HOP DIEN THANG 04.2014(5)" xfId="1454"/>
    <cellStyle name="n_TONG HOP DIEN THANG 04.2014(5) 2" xfId="2898"/>
    <cellStyle name="n_TONG HOP DIEN THANG 04.2014(5)_NN" xfId="2899"/>
    <cellStyle name="Neutral 1" xfId="1455"/>
    <cellStyle name="Neutral 1 1" xfId="1456"/>
    <cellStyle name="Neutral 1 2" xfId="1457"/>
    <cellStyle name="Neutral 1 3" xfId="1458"/>
    <cellStyle name="Neutral 1 4" xfId="1459"/>
    <cellStyle name="Neutral 1 5" xfId="1460"/>
    <cellStyle name="Neutral 1 5 2" xfId="2901"/>
    <cellStyle name="Neutral 2" xfId="1461"/>
    <cellStyle name="Neutral 2 1" xfId="1462"/>
    <cellStyle name="Neutral 2 2" xfId="1463"/>
    <cellStyle name="Neutral 2 3" xfId="1464"/>
    <cellStyle name="Neutral 2 4" xfId="1465"/>
    <cellStyle name="Neutral 2 5" xfId="1466"/>
    <cellStyle name="Neutral 2 5 2" xfId="2902"/>
    <cellStyle name="Neutral 2_Bao cao tien do thuc hien chi dao va ket qua thu hoi NQH" xfId="1467"/>
    <cellStyle name="Neutral 3" xfId="1468"/>
    <cellStyle name="Neutral 4" xfId="1469"/>
    <cellStyle name="Neutral 4 2" xfId="2903"/>
    <cellStyle name="Neutral 5" xfId="2900"/>
    <cellStyle name="Neutral 6" xfId="3185"/>
    <cellStyle name="New Times Roman" xfId="1470"/>
    <cellStyle name="no dec" xfId="1471"/>
    <cellStyle name="ÑONVÒ" xfId="1472"/>
    <cellStyle name="ÑONVÒ 1" xfId="1473"/>
    <cellStyle name="ÑONVÒ 1 2" xfId="2905"/>
    <cellStyle name="ÑONVÒ 2" xfId="1474"/>
    <cellStyle name="ÑONVÒ 2 2" xfId="2906"/>
    <cellStyle name="ÑONVÒ 3" xfId="1475"/>
    <cellStyle name="ÑONVÒ 3 2" xfId="2907"/>
    <cellStyle name="ÑONVÒ 4" xfId="1476"/>
    <cellStyle name="ÑONVÒ 4 2" xfId="2908"/>
    <cellStyle name="ÑONVÒ 5" xfId="1477"/>
    <cellStyle name="ÑONVÒ 5 2" xfId="2909"/>
    <cellStyle name="ÑONVÒ 6" xfId="2904"/>
    <cellStyle name="ÑONVÒ_Bao cao tien do thuc hien chi dao va ket qua thu hoi NQH" xfId="1478"/>
    <cellStyle name="Normal" xfId="0" builtinId="0"/>
    <cellStyle name="Normal - Style1" xfId="1479"/>
    <cellStyle name="Normal - Style1 1" xfId="1480"/>
    <cellStyle name="Normal - Style1 2" xfId="1481"/>
    <cellStyle name="Normal - Style1 3" xfId="1482"/>
    <cellStyle name="Normal - Style1 4" xfId="1483"/>
    <cellStyle name="Normal - Style1 5" xfId="1484"/>
    <cellStyle name="Normal - Style1 5 2" xfId="2910"/>
    <cellStyle name="Normal - Style1_Bao cao tien do thuc hien chi dao va ket qua thu hoi NQH" xfId="1485"/>
    <cellStyle name="Normal 10" xfId="1486"/>
    <cellStyle name="Normal 10 1" xfId="1487"/>
    <cellStyle name="Normal 10 1 2" xfId="2912"/>
    <cellStyle name="Normal 10 2" xfId="1488"/>
    <cellStyle name="Normal 10 2 2" xfId="2913"/>
    <cellStyle name="Normal 10 3" xfId="1489"/>
    <cellStyle name="Normal 10 3 2" xfId="2914"/>
    <cellStyle name="Normal 10 4" xfId="1490"/>
    <cellStyle name="Normal 10 4 2" xfId="2915"/>
    <cellStyle name="Normal 10 5" xfId="1491"/>
    <cellStyle name="Normal 10 5 2" xfId="2916"/>
    <cellStyle name="Normal 10 6" xfId="2917"/>
    <cellStyle name="Normal 10 7" xfId="2911"/>
    <cellStyle name="Normal 10_Bao cao tien do thuc hien chi dao va ket qua thu hoi NQH" xfId="1492"/>
    <cellStyle name="Normal 104" xfId="1493"/>
    <cellStyle name="Normal 105" xfId="1494"/>
    <cellStyle name="Normal 106" xfId="1495"/>
    <cellStyle name="Normal 11" xfId="1496"/>
    <cellStyle name="Normal 11 1" xfId="1497"/>
    <cellStyle name="Normal 11 1 2" xfId="2918"/>
    <cellStyle name="Normal 11 2" xfId="1498"/>
    <cellStyle name="Normal 11 2 2" xfId="2919"/>
    <cellStyle name="Normal 11 3" xfId="1499"/>
    <cellStyle name="Normal 11 3 2" xfId="2103"/>
    <cellStyle name="Normal 11 3 3" xfId="2920"/>
    <cellStyle name="Normal 11 4" xfId="1500"/>
    <cellStyle name="Normal 11 4 2" xfId="2921"/>
    <cellStyle name="Normal 11 5" xfId="1501"/>
    <cellStyle name="Normal 11 5 2" xfId="2922"/>
    <cellStyle name="Normal 11 6" xfId="2923"/>
    <cellStyle name="Normal 11_Lạng Giang gửi lại 12.12 (Gui huyen,TP11.12) - Copy" xfId="1502"/>
    <cellStyle name="Normal 12" xfId="1503"/>
    <cellStyle name="Normal 12 1" xfId="1504"/>
    <cellStyle name="Normal 12 1 2" xfId="2924"/>
    <cellStyle name="Normal 12 2" xfId="1505"/>
    <cellStyle name="Normal 12 2 2" xfId="2925"/>
    <cellStyle name="Normal 12 3" xfId="1506"/>
    <cellStyle name="Normal 12 3 2" xfId="2926"/>
    <cellStyle name="Normal 12 4" xfId="1507"/>
    <cellStyle name="Normal 12 4 2" xfId="2927"/>
    <cellStyle name="Normal 12 5" xfId="1508"/>
    <cellStyle name="Normal 12 5 2" xfId="2928"/>
    <cellStyle name="Normal 12_Bao cao tien do thuc hien chi dao va ket qua thu hoi NQH" xfId="1509"/>
    <cellStyle name="Normal 122" xfId="1510"/>
    <cellStyle name="Normal 13" xfId="1511"/>
    <cellStyle name="Normal 13 1" xfId="1512"/>
    <cellStyle name="Normal 13 1 2" xfId="2929"/>
    <cellStyle name="Normal 13 2" xfId="1513"/>
    <cellStyle name="Normal 13 2 2" xfId="2930"/>
    <cellStyle name="Normal 13 3" xfId="1514"/>
    <cellStyle name="Normal 13 3 2" xfId="2931"/>
    <cellStyle name="Normal 13 4" xfId="1515"/>
    <cellStyle name="Normal 13 4 2" xfId="2932"/>
    <cellStyle name="Normal 13 5" xfId="1516"/>
    <cellStyle name="Normal 13 5 2" xfId="2933"/>
    <cellStyle name="Normal 13_TONG HOP DIEN THANG 04.2014(5)" xfId="1517"/>
    <cellStyle name="Normal 14" xfId="1518"/>
    <cellStyle name="Normal 14 1" xfId="1519"/>
    <cellStyle name="Normal 14 1 2" xfId="2934"/>
    <cellStyle name="Normal 14 2" xfId="1520"/>
    <cellStyle name="Normal 14 2 2" xfId="2935"/>
    <cellStyle name="Normal 14 3" xfId="1521"/>
    <cellStyle name="Normal 14 3 2" xfId="2936"/>
    <cellStyle name="Normal 14 4" xfId="1522"/>
    <cellStyle name="Normal 14 4 2" xfId="2937"/>
    <cellStyle name="Normal 14 5" xfId="1523"/>
    <cellStyle name="Normal 14 5 2" xfId="2938"/>
    <cellStyle name="Normal 14_TONG HOP DIEN THANG 04.2014(5)" xfId="1524"/>
    <cellStyle name="Normal 144" xfId="1525"/>
    <cellStyle name="Normal 144 2" xfId="2939"/>
    <cellStyle name="Normal 145" xfId="1526"/>
    <cellStyle name="Normal 145 2" xfId="2940"/>
    <cellStyle name="Normal 146" xfId="1527"/>
    <cellStyle name="Normal 146 2" xfId="2941"/>
    <cellStyle name="Normal 15" xfId="1528"/>
    <cellStyle name="Normal 15 1" xfId="1529"/>
    <cellStyle name="Normal 15 1 2" xfId="2942"/>
    <cellStyle name="Normal 15 2" xfId="1530"/>
    <cellStyle name="Normal 15 2 2" xfId="2943"/>
    <cellStyle name="Normal 15 3" xfId="1531"/>
    <cellStyle name="Normal 15 3 2" xfId="2944"/>
    <cellStyle name="Normal 15 4" xfId="1532"/>
    <cellStyle name="Normal 15 4 2" xfId="2945"/>
    <cellStyle name="Normal 15 5" xfId="1533"/>
    <cellStyle name="Normal 15 5 2" xfId="2946"/>
    <cellStyle name="Normal 15_Bao cao tien do thuc hien chi dao va ket qua thu hoi NQH" xfId="1534"/>
    <cellStyle name="Normal 16" xfId="1535"/>
    <cellStyle name="Normal 16 2" xfId="2104"/>
    <cellStyle name="Normal 167" xfId="1536"/>
    <cellStyle name="Normal 17" xfId="1537"/>
    <cellStyle name="Normal 177" xfId="1538"/>
    <cellStyle name="Normal 179" xfId="1539"/>
    <cellStyle name="Normal 18" xfId="1540"/>
    <cellStyle name="Normal 187" xfId="1541"/>
    <cellStyle name="Normal 19" xfId="1542"/>
    <cellStyle name="Normal 190" xfId="1543"/>
    <cellStyle name="Normal 2" xfId="1544"/>
    <cellStyle name="Normal 2 1" xfId="1545"/>
    <cellStyle name="Normal 2 1 2" xfId="2947"/>
    <cellStyle name="Normal 2 2" xfId="1546"/>
    <cellStyle name="Normal 2 2 2" xfId="2949"/>
    <cellStyle name="Normal 2 2 3" xfId="2950"/>
    <cellStyle name="Normal 2 2 4" xfId="2948"/>
    <cellStyle name="Normal 2 2_NN" xfId="2951"/>
    <cellStyle name="Normal 2 3" xfId="1547"/>
    <cellStyle name="Normal 2 3 2" xfId="2952"/>
    <cellStyle name="Normal 2 4" xfId="1548"/>
    <cellStyle name="Normal 2 4 2" xfId="2953"/>
    <cellStyle name="Normal 2 5" xfId="1549"/>
    <cellStyle name="Normal 2 5 2" xfId="2954"/>
    <cellStyle name="Normal 2 6" xfId="2105"/>
    <cellStyle name="Normal 2 7" xfId="2122"/>
    <cellStyle name="Normal 2_3979 - Bieu XDKH DTXDCB 2015" xfId="1550"/>
    <cellStyle name="Normal 20" xfId="1551"/>
    <cellStyle name="Normal 206" xfId="1552"/>
    <cellStyle name="Normal 208" xfId="1553"/>
    <cellStyle name="Normal 209" xfId="1554"/>
    <cellStyle name="Normal 21" xfId="1555"/>
    <cellStyle name="Normal 22" xfId="1556"/>
    <cellStyle name="Normal 226" xfId="1557"/>
    <cellStyle name="Normal 23" xfId="1558"/>
    <cellStyle name="Normal 239" xfId="1559"/>
    <cellStyle name="Normal 24" xfId="1560"/>
    <cellStyle name="Normal 241" xfId="1561"/>
    <cellStyle name="Normal 245" xfId="1562"/>
    <cellStyle name="Normal 246" xfId="1563"/>
    <cellStyle name="Normal 249" xfId="1564"/>
    <cellStyle name="Normal 25" xfId="1565"/>
    <cellStyle name="Normal 26" xfId="1566"/>
    <cellStyle name="Normal 27" xfId="1567"/>
    <cellStyle name="Normal 28" xfId="1568"/>
    <cellStyle name="Normal 29" xfId="1569"/>
    <cellStyle name="Normal 3" xfId="1570"/>
    <cellStyle name="Normal 3 1" xfId="1571"/>
    <cellStyle name="Normal 3 1 2" xfId="2956"/>
    <cellStyle name="Normal 3 2" xfId="1572"/>
    <cellStyle name="Normal 3 2 1" xfId="1573"/>
    <cellStyle name="Normal 3 2 1 2" xfId="2957"/>
    <cellStyle name="Normal 3 2 2" xfId="1574"/>
    <cellStyle name="Normal 3 2 2 2" xfId="2958"/>
    <cellStyle name="Normal 3 2 3" xfId="1575"/>
    <cellStyle name="Normal 3 2 3 2" xfId="2959"/>
    <cellStyle name="Normal 3 2 4" xfId="1576"/>
    <cellStyle name="Normal 3 2 4 2" xfId="2960"/>
    <cellStyle name="Normal 3 2 5" xfId="1577"/>
    <cellStyle name="Normal 3 2 5 2" xfId="2961"/>
    <cellStyle name="Normal 3 2 6" xfId="2962"/>
    <cellStyle name="Normal 3 2_Bao cao tien do thuc hien chi dao va ket qua thu hoi NQH" xfId="1578"/>
    <cellStyle name="Normal 3 3" xfId="1579"/>
    <cellStyle name="Normal 3 3 2" xfId="2963"/>
    <cellStyle name="Normal 3 36" xfId="1580"/>
    <cellStyle name="Normal 3 4" xfId="1581"/>
    <cellStyle name="Normal 3 4 2" xfId="2107"/>
    <cellStyle name="Normal 3 4 3" xfId="2964"/>
    <cellStyle name="Normal 3 5" xfId="1582"/>
    <cellStyle name="Normal 3 5 2" xfId="2965"/>
    <cellStyle name="Normal 3 6" xfId="1583"/>
    <cellStyle name="Normal 3 6 2" xfId="2966"/>
    <cellStyle name="Normal 3 7" xfId="2106"/>
    <cellStyle name="Normal 3 7 2" xfId="2967"/>
    <cellStyle name="Normal 3 8" xfId="2955"/>
    <cellStyle name="Normal 3_Bao cao tien do thuc hien chi dao va ket qua thu hoi NQH" xfId="1584"/>
    <cellStyle name="Normal 30" xfId="1585"/>
    <cellStyle name="Normal 31" xfId="1586"/>
    <cellStyle name="Normal 32" xfId="1587"/>
    <cellStyle name="Normal 33" xfId="1588"/>
    <cellStyle name="Normal 34" xfId="1589"/>
    <cellStyle name="Normal 34 2" xfId="2968"/>
    <cellStyle name="Normal 35" xfId="1590"/>
    <cellStyle name="Normal 36" xfId="1591"/>
    <cellStyle name="Normal 37" xfId="1592"/>
    <cellStyle name="Normal 38" xfId="1593"/>
    <cellStyle name="Normal 39" xfId="1594"/>
    <cellStyle name="Normal 4" xfId="1595"/>
    <cellStyle name="Normal 4 1" xfId="1596"/>
    <cellStyle name="Normal 4 2" xfId="1597"/>
    <cellStyle name="Normal 4 2 2" xfId="2969"/>
    <cellStyle name="Normal 4 3" xfId="1598"/>
    <cellStyle name="Normal 4 4" xfId="1599"/>
    <cellStyle name="Normal 4 5" xfId="1600"/>
    <cellStyle name="Normal 4 5 2" xfId="2970"/>
    <cellStyle name="Normal 4 6" xfId="2108"/>
    <cellStyle name="Normal 4 6 2" xfId="2971"/>
    <cellStyle name="Normal 4 7" xfId="2119"/>
    <cellStyle name="Normal 4 7 2" xfId="2137"/>
    <cellStyle name="Normal 4_3979 - Bieu XDKH DTXDCB 2015" xfId="1601"/>
    <cellStyle name="Normal 40" xfId="1602"/>
    <cellStyle name="Normal 41" xfId="1603"/>
    <cellStyle name="Normal 42" xfId="1604"/>
    <cellStyle name="Normal 43" xfId="1605"/>
    <cellStyle name="Normal 44" xfId="1606"/>
    <cellStyle name="Normal 45" xfId="1607"/>
    <cellStyle name="Normal 46" xfId="1608"/>
    <cellStyle name="Normal 47" xfId="1609"/>
    <cellStyle name="Normal 48" xfId="1610"/>
    <cellStyle name="Normal 49" xfId="1611"/>
    <cellStyle name="Normal 5" xfId="1612"/>
    <cellStyle name="Normal 5 1" xfId="1613"/>
    <cellStyle name="Normal 5 2" xfId="1614"/>
    <cellStyle name="Normal 5 2 2" xfId="2973"/>
    <cellStyle name="Normal 5 3" xfId="1615"/>
    <cellStyle name="Normal 5 4" xfId="1616"/>
    <cellStyle name="Normal 5 5" xfId="1617"/>
    <cellStyle name="Normal 5 5 2" xfId="2974"/>
    <cellStyle name="Normal 5 6" xfId="2109"/>
    <cellStyle name="Normal 5 6 2" xfId="2975"/>
    <cellStyle name="Normal 5 7" xfId="2972"/>
    <cellStyle name="Normal 5_Bieu 6 thang nam 2019" xfId="1618"/>
    <cellStyle name="Normal 50" xfId="1619"/>
    <cellStyle name="Normal 51" xfId="1620"/>
    <cellStyle name="Normal 52" xfId="1621"/>
    <cellStyle name="Normal 53" xfId="1622"/>
    <cellStyle name="Normal 54" xfId="1623"/>
    <cellStyle name="Normal 55" xfId="1624"/>
    <cellStyle name="Normal 56" xfId="2098"/>
    <cellStyle name="Normal 56 2" xfId="2976"/>
    <cellStyle name="Normal 57" xfId="2120"/>
    <cellStyle name="Normal 57 2" xfId="2977"/>
    <cellStyle name="Normal 58" xfId="2114"/>
    <cellStyle name="Normal 58 2" xfId="2138"/>
    <cellStyle name="Normal 59" xfId="2116"/>
    <cellStyle name="Normal 59 2" xfId="2978"/>
    <cellStyle name="Normal 6" xfId="1625"/>
    <cellStyle name="Normal 6 1" xfId="1626"/>
    <cellStyle name="Normal 6 2" xfId="1627"/>
    <cellStyle name="Normal 6 3" xfId="1628"/>
    <cellStyle name="Normal 6 4" xfId="1629"/>
    <cellStyle name="Normal 6 5" xfId="1630"/>
    <cellStyle name="Normal 6 5 2" xfId="2980"/>
    <cellStyle name="Normal 6 6" xfId="2979"/>
    <cellStyle name="Normal 6_Chi tieu chu yeu 2020 (Quang)" xfId="2068"/>
    <cellStyle name="Normal 60" xfId="2115"/>
    <cellStyle name="Normal 61" xfId="2121"/>
    <cellStyle name="Normal 62" xfId="2124"/>
    <cellStyle name="Normal 63" xfId="2127"/>
    <cellStyle name="Normal 64" xfId="2129"/>
    <cellStyle name="Normal 65" xfId="2140"/>
    <cellStyle name="Normal 66" xfId="2117"/>
    <cellStyle name="Normal 67" xfId="3173"/>
    <cellStyle name="Normal 7" xfId="1631"/>
    <cellStyle name="Normal 7 1" xfId="1632"/>
    <cellStyle name="Normal 7 2" xfId="1633"/>
    <cellStyle name="Normal 7 3" xfId="1634"/>
    <cellStyle name="Normal 7 4" xfId="1635"/>
    <cellStyle name="Normal 7 5" xfId="1636"/>
    <cellStyle name="Normal 7 5 2" xfId="2982"/>
    <cellStyle name="Normal 7 6" xfId="2981"/>
    <cellStyle name="Normal 7_Bieu 6 thang nam 2019" xfId="1637"/>
    <cellStyle name="Normal 72" xfId="2983"/>
    <cellStyle name="Normal 73" xfId="2984"/>
    <cellStyle name="Normal 75" xfId="2985"/>
    <cellStyle name="Normal 76" xfId="2986"/>
    <cellStyle name="Normal 8" xfId="1638"/>
    <cellStyle name="Normal 8 1" xfId="1639"/>
    <cellStyle name="Normal 8 1 2" xfId="2987"/>
    <cellStyle name="Normal 8 2" xfId="1640"/>
    <cellStyle name="Normal 8 2 2" xfId="2988"/>
    <cellStyle name="Normal 8 3" xfId="1641"/>
    <cellStyle name="Normal 8 3 2" xfId="2989"/>
    <cellStyle name="Normal 8 4" xfId="1642"/>
    <cellStyle name="Normal 8 4 2" xfId="2990"/>
    <cellStyle name="Normal 8 5" xfId="1643"/>
    <cellStyle name="Normal 8 5 2" xfId="2991"/>
    <cellStyle name="Normal 8_TONG HOP DIEN THANG 04.2014(5)" xfId="1644"/>
    <cellStyle name="Normal 80" xfId="2992"/>
    <cellStyle name="Normal 81" xfId="2993"/>
    <cellStyle name="Normal 82" xfId="2994"/>
    <cellStyle name="Normal 9" xfId="1645"/>
    <cellStyle name="Normal 9 1" xfId="1646"/>
    <cellStyle name="Normal 9 1 2" xfId="2996"/>
    <cellStyle name="Normal 9 2" xfId="1647"/>
    <cellStyle name="Normal 9 2 2" xfId="2997"/>
    <cellStyle name="Normal 9 3" xfId="1648"/>
    <cellStyle name="Normal 9 3 2" xfId="2998"/>
    <cellStyle name="Normal 9 4" xfId="1649"/>
    <cellStyle name="Normal 9 4 2" xfId="2999"/>
    <cellStyle name="Normal 9 5" xfId="1650"/>
    <cellStyle name="Normal 9 5 2" xfId="3000"/>
    <cellStyle name="Normal 9 6" xfId="2995"/>
    <cellStyle name="Normal 9_Giao chi tieu 10 huyen, thanh pho 2019 (Gui huyen,TP)" xfId="3001"/>
    <cellStyle name="Normal 90" xfId="1651"/>
    <cellStyle name="Normal 95" xfId="1652"/>
    <cellStyle name="Normal_Bieu KH 5 nam 2016-2020 (KTN) 03-11-2014" xfId="2133"/>
    <cellStyle name="Note 1" xfId="1653"/>
    <cellStyle name="Note 1 1" xfId="1654"/>
    <cellStyle name="Note 1 1 2" xfId="3004"/>
    <cellStyle name="Note 1 2" xfId="1655"/>
    <cellStyle name="Note 1 2 2" xfId="3005"/>
    <cellStyle name="Note 1 3" xfId="1656"/>
    <cellStyle name="Note 1 3 2" xfId="3006"/>
    <cellStyle name="Note 1 4" xfId="1657"/>
    <cellStyle name="Note 1 4 2" xfId="3007"/>
    <cellStyle name="Note 1 5" xfId="1658"/>
    <cellStyle name="Note 1 5 2" xfId="3008"/>
    <cellStyle name="Note 1 6" xfId="3003"/>
    <cellStyle name="Note 1_Chi tieu KT" xfId="1659"/>
    <cellStyle name="Note 2" xfId="1660"/>
    <cellStyle name="Note 2 1" xfId="1661"/>
    <cellStyle name="Note 2 1 2" xfId="3010"/>
    <cellStyle name="Note 2 2" xfId="1662"/>
    <cellStyle name="Note 2 2 2" xfId="3011"/>
    <cellStyle name="Note 2 3" xfId="1663"/>
    <cellStyle name="Note 2 3 2" xfId="3012"/>
    <cellStyle name="Note 2 4" xfId="1664"/>
    <cellStyle name="Note 2 4 2" xfId="3013"/>
    <cellStyle name="Note 2 5" xfId="1665"/>
    <cellStyle name="Note 2 5 2" xfId="3014"/>
    <cellStyle name="Note 2 6" xfId="3009"/>
    <cellStyle name="Note 2_Bao cao tien do thuc hien chi dao va ket qua thu hoi NQH" xfId="1666"/>
    <cellStyle name="Note 3" xfId="1667"/>
    <cellStyle name="Note 3 2" xfId="3015"/>
    <cellStyle name="Note 4" xfId="1668"/>
    <cellStyle name="Note 4 2" xfId="3016"/>
    <cellStyle name="Note 5" xfId="3002"/>
    <cellStyle name="Note 6" xfId="3186"/>
    <cellStyle name="NWM" xfId="1669"/>
    <cellStyle name="Œ…‹æØ‚è [0.00]_laroux" xfId="1670"/>
    <cellStyle name="Œ…‹æØ‚è_laroux" xfId="1671"/>
    <cellStyle name="oft Excel]_x000d__x000a_Comment=open=/f ‚ðw’è‚·‚é‚ÆAƒ†[ƒU[’è‹`ŠÖ”‚ðŠÖ”“\‚è•t‚¯‚Ìˆê——‚É“o˜^‚·‚é‚±‚Æ‚ª‚Å‚«‚Ü‚·B_x000d__x000a_Maximized" xfId="1672"/>
    <cellStyle name="oft Excel]_x000d__x000a_Comment=open=/f ‚ðŽw’è‚·‚é‚ÆAƒ†[ƒU[’è‹`ŠÖ”‚ðŠÖ”“\‚è•t‚¯‚Ìˆê——‚É“o˜^‚·‚é‚±‚Æ‚ª‚Å‚«‚Ü‚·B_x000d__x000a_Maximized" xfId="1673"/>
    <cellStyle name="omma [0]_Mktg Prog" xfId="1674"/>
    <cellStyle name="ormal_Sheet1_1" xfId="1675"/>
    <cellStyle name="Output 1" xfId="1676"/>
    <cellStyle name="Output 1 1" xfId="1677"/>
    <cellStyle name="Output 1 2" xfId="1678"/>
    <cellStyle name="Output 1 3" xfId="1679"/>
    <cellStyle name="Output 1 4" xfId="1680"/>
    <cellStyle name="Output 1 5" xfId="1681"/>
    <cellStyle name="Output 1 5 2" xfId="3018"/>
    <cellStyle name="Output 1_Chi tieu KT" xfId="1682"/>
    <cellStyle name="Output 2" xfId="1683"/>
    <cellStyle name="Output 2 1" xfId="1684"/>
    <cellStyle name="Output 2 2" xfId="1685"/>
    <cellStyle name="Output 2 3" xfId="1686"/>
    <cellStyle name="Output 2 4" xfId="1687"/>
    <cellStyle name="Output 2 5" xfId="1688"/>
    <cellStyle name="Output 2 5 2" xfId="3019"/>
    <cellStyle name="Output 2_Bao cao tien do thuc hien chi dao va ket qua thu hoi NQH" xfId="1689"/>
    <cellStyle name="Output 3" xfId="1690"/>
    <cellStyle name="Output 4" xfId="1691"/>
    <cellStyle name="Output 4 2" xfId="3020"/>
    <cellStyle name="Output 5" xfId="3017"/>
    <cellStyle name="Output 6" xfId="3187"/>
    <cellStyle name="per.style" xfId="1692"/>
    <cellStyle name="per.style 1" xfId="1693"/>
    <cellStyle name="per.style 2" xfId="1694"/>
    <cellStyle name="per.style 3" xfId="1695"/>
    <cellStyle name="per.style 4" xfId="1696"/>
    <cellStyle name="per.style 5" xfId="1697"/>
    <cellStyle name="per.style 5 2" xfId="3021"/>
    <cellStyle name="per.style_Bao cao tien do thuc hien chi dao va ket qua thu hoi NQH" xfId="1698"/>
    <cellStyle name="Percent %" xfId="1699"/>
    <cellStyle name="Percent % 2" xfId="3022"/>
    <cellStyle name="Percent % Long Underline" xfId="1700"/>
    <cellStyle name="Percent % Long Underline 2" xfId="3023"/>
    <cellStyle name="Percent [0]" xfId="1701"/>
    <cellStyle name="Percent [0] 2" xfId="3024"/>
    <cellStyle name="Percent [00]" xfId="1702"/>
    <cellStyle name="Percent [00] 2" xfId="3025"/>
    <cellStyle name="Percent [2]" xfId="1703"/>
    <cellStyle name="Percent [2] 1" xfId="1704"/>
    <cellStyle name="Percent [2] 1 2" xfId="3027"/>
    <cellStyle name="Percent [2] 2" xfId="1705"/>
    <cellStyle name="Percent [2] 2 2" xfId="3028"/>
    <cellStyle name="Percent [2] 3" xfId="1706"/>
    <cellStyle name="Percent [2] 3 2" xfId="3029"/>
    <cellStyle name="Percent [2] 4" xfId="1707"/>
    <cellStyle name="Percent [2] 4 2" xfId="3030"/>
    <cellStyle name="Percent [2] 5" xfId="1708"/>
    <cellStyle name="Percent [2] 5 2" xfId="3031"/>
    <cellStyle name="Percent [2] 6" xfId="3026"/>
    <cellStyle name="Percent [2]_Bao cao tien do thuc hien chi dao va ket qua thu hoi NQH" xfId="1709"/>
    <cellStyle name="Percent 0.0%" xfId="1710"/>
    <cellStyle name="Percent 0.0% 2" xfId="3032"/>
    <cellStyle name="Percent 0.0% Long Underline" xfId="1711"/>
    <cellStyle name="Percent 0.0% Long Underline 2" xfId="3033"/>
    <cellStyle name="Percent 0.00%" xfId="1712"/>
    <cellStyle name="Percent 0.00% 2" xfId="3034"/>
    <cellStyle name="Percent 0.00% Long Underline" xfId="1713"/>
    <cellStyle name="Percent 0.00% Long Underline 2" xfId="3035"/>
    <cellStyle name="Percent 0.000%" xfId="1714"/>
    <cellStyle name="Percent 0.000% 2" xfId="3036"/>
    <cellStyle name="Percent 0.000% Long Underline" xfId="1715"/>
    <cellStyle name="Percent 0.000% Long Underline 2" xfId="3037"/>
    <cellStyle name="Percent 2" xfId="1716"/>
    <cellStyle name="Percent 2 1" xfId="1717"/>
    <cellStyle name="Percent 2 1 2" xfId="3039"/>
    <cellStyle name="Percent 2 2" xfId="1718"/>
    <cellStyle name="Percent 2 2 2" xfId="3041"/>
    <cellStyle name="Percent 2 2 3" xfId="3040"/>
    <cellStyle name="Percent 2 2_NN" xfId="3042"/>
    <cellStyle name="Percent 2 3" xfId="1719"/>
    <cellStyle name="Percent 2 3 2" xfId="3043"/>
    <cellStyle name="Percent 2 4" xfId="1720"/>
    <cellStyle name="Percent 2 4 2" xfId="3044"/>
    <cellStyle name="Percent 2 5" xfId="1721"/>
    <cellStyle name="Percent 2 5 2" xfId="3045"/>
    <cellStyle name="Percent 2 6" xfId="3046"/>
    <cellStyle name="Percent 2 7" xfId="3038"/>
    <cellStyle name="Percent 2_Bao cao tien do thuc hien chi dao va ket qua thu hoi NQH" xfId="1722"/>
    <cellStyle name="Percent 3" xfId="1723"/>
    <cellStyle name="Percent 3 1" xfId="1724"/>
    <cellStyle name="Percent 3 1 2" xfId="3048"/>
    <cellStyle name="Percent 3 2" xfId="1725"/>
    <cellStyle name="Percent 3 2 2" xfId="3049"/>
    <cellStyle name="Percent 3 3" xfId="1726"/>
    <cellStyle name="Percent 3 3 2" xfId="3050"/>
    <cellStyle name="Percent 3 4" xfId="1727"/>
    <cellStyle name="Percent 3 4 2" xfId="3051"/>
    <cellStyle name="Percent 3 5" xfId="1728"/>
    <cellStyle name="Percent 3 5 2" xfId="3052"/>
    <cellStyle name="Percent 3 6" xfId="3047"/>
    <cellStyle name="Percent 3_Lạng Giang gửi lại 12.12 (Gui huyen,TP11.12) - Copy" xfId="1729"/>
    <cellStyle name="Percent 4" xfId="1730"/>
    <cellStyle name="Percent 4 1" xfId="1731"/>
    <cellStyle name="Percent 4 1 2" xfId="3054"/>
    <cellStyle name="Percent 4 2" xfId="1732"/>
    <cellStyle name="Percent 4 2 2" xfId="3055"/>
    <cellStyle name="Percent 4 3" xfId="1733"/>
    <cellStyle name="Percent 4 3 2" xfId="3056"/>
    <cellStyle name="Percent 4 4" xfId="1734"/>
    <cellStyle name="Percent 4 4 2" xfId="3057"/>
    <cellStyle name="Percent 4 5" xfId="1735"/>
    <cellStyle name="Percent 4 5 2" xfId="3058"/>
    <cellStyle name="Percent 4 6" xfId="3053"/>
    <cellStyle name="Percent 4_Bao cao tien do thuc hien chi dao va ket qua thu hoi NQH" xfId="1736"/>
    <cellStyle name="Percent 5" xfId="1737"/>
    <cellStyle name="Percent 5 1" xfId="1738"/>
    <cellStyle name="Percent 5 1 2" xfId="3060"/>
    <cellStyle name="Percent 5 2" xfId="1739"/>
    <cellStyle name="Percent 5 2 2" xfId="3061"/>
    <cellStyle name="Percent 5 3" xfId="1740"/>
    <cellStyle name="Percent 5 3 2" xfId="3062"/>
    <cellStyle name="Percent 5 4" xfId="1741"/>
    <cellStyle name="Percent 5 4 2" xfId="3063"/>
    <cellStyle name="Percent 5 5" xfId="1742"/>
    <cellStyle name="Percent 5 5 2" xfId="3064"/>
    <cellStyle name="Percent 5 6" xfId="3059"/>
    <cellStyle name="Percent 5_Lạng Giang gửi lại 12.12 (Gui huyen,TP11.12) - Copy" xfId="1743"/>
    <cellStyle name="Percent 6" xfId="2130"/>
    <cellStyle name="PERCENTAGE" xfId="1744"/>
    <cellStyle name="PERCENTAGE 1" xfId="1745"/>
    <cellStyle name="PERCENTAGE 2" xfId="1746"/>
    <cellStyle name="PERCENTAGE 3" xfId="1747"/>
    <cellStyle name="PERCENTAGE 4" xfId="1748"/>
    <cellStyle name="PERCENTAGE 5" xfId="1749"/>
    <cellStyle name="PERCENTAGE 5 2" xfId="3065"/>
    <cellStyle name="PERCENTAGE_Bao cao tien do thuc hien chi dao va ket qua thu hoi NQH" xfId="1750"/>
    <cellStyle name="PrePop Currency (0)" xfId="1751"/>
    <cellStyle name="PrePop Currency (2)" xfId="1752"/>
    <cellStyle name="PrePop Units (0)" xfId="1753"/>
    <cellStyle name="PrePop Units (1)" xfId="1754"/>
    <cellStyle name="PrePop Units (2)" xfId="1755"/>
    <cellStyle name="pricing" xfId="1756"/>
    <cellStyle name="pricing 1" xfId="1757"/>
    <cellStyle name="pricing 1 2" xfId="3066"/>
    <cellStyle name="pricing 2" xfId="1758"/>
    <cellStyle name="pricing 2 2" xfId="3067"/>
    <cellStyle name="pricing 3" xfId="1759"/>
    <cellStyle name="pricing 3 2" xfId="3068"/>
    <cellStyle name="pricing 4" xfId="1760"/>
    <cellStyle name="pricing 4 2" xfId="3069"/>
    <cellStyle name="pricing 5" xfId="1761"/>
    <cellStyle name="pricing 5 2" xfId="3070"/>
    <cellStyle name="pricing_Bao cao tien do thuc hien chi dao va ket qua thu hoi NQH" xfId="1762"/>
    <cellStyle name="PSChar" xfId="1763"/>
    <cellStyle name="PSChar 1" xfId="1764"/>
    <cellStyle name="PSChar 1 2" xfId="3071"/>
    <cellStyle name="PSChar 2" xfId="1765"/>
    <cellStyle name="PSChar 2 2" xfId="3072"/>
    <cellStyle name="PSChar 3" xfId="1766"/>
    <cellStyle name="PSChar 3 2" xfId="3073"/>
    <cellStyle name="PSChar 4" xfId="1767"/>
    <cellStyle name="PSChar 4 2" xfId="3074"/>
    <cellStyle name="PSChar 5" xfId="1768"/>
    <cellStyle name="PSChar 5 2" xfId="3075"/>
    <cellStyle name="PSChar_Bao cao tien do thuc hien chi dao va ket qua thu hoi NQH" xfId="1769"/>
    <cellStyle name="PSHeading" xfId="1770"/>
    <cellStyle name="regstoresfromspecstores" xfId="1771"/>
    <cellStyle name="Result 3_DOI CHIEU SO DU 31-12-2012-ACB" xfId="1772"/>
    <cellStyle name="RevList" xfId="1773"/>
    <cellStyle name="RevList 1" xfId="1774"/>
    <cellStyle name="RevList 1 2" xfId="3076"/>
    <cellStyle name="RevList 2" xfId="1775"/>
    <cellStyle name="RevList 2 2" xfId="3077"/>
    <cellStyle name="RevList 3" xfId="1776"/>
    <cellStyle name="RevList 3 2" xfId="3078"/>
    <cellStyle name="RevList 4" xfId="1777"/>
    <cellStyle name="RevList 4 2" xfId="3079"/>
    <cellStyle name="RevList 5" xfId="1778"/>
    <cellStyle name="RevList 5 2" xfId="3080"/>
    <cellStyle name="RevList_Bao cao tien do thuc hien chi dao va ket qua thu hoi NQH" xfId="1779"/>
    <cellStyle name="S—_x0008_" xfId="1780"/>
    <cellStyle name="SHADEDSTORES" xfId="1781"/>
    <cellStyle name="specstores" xfId="1782"/>
    <cellStyle name="Standard_DB" xfId="1783"/>
    <cellStyle name="Style 1" xfId="1784"/>
    <cellStyle name="Style 1 1" xfId="1785"/>
    <cellStyle name="Style 1 1 2" xfId="3081"/>
    <cellStyle name="Style 1 2" xfId="1786"/>
    <cellStyle name="Style 1 2 2" xfId="3082"/>
    <cellStyle name="Style 1 3" xfId="1787"/>
    <cellStyle name="Style 1 3 2" xfId="3083"/>
    <cellStyle name="Style 1 4" xfId="1788"/>
    <cellStyle name="Style 1 4 2" xfId="3084"/>
    <cellStyle name="Style 1 5" xfId="1789"/>
    <cellStyle name="Style 1 5 2" xfId="3085"/>
    <cellStyle name="Style 1_Bang ke chi tiet QT CT" xfId="1790"/>
    <cellStyle name="Style 10" xfId="1791"/>
    <cellStyle name="Style 11" xfId="1792"/>
    <cellStyle name="Style 12" xfId="1793"/>
    <cellStyle name="Style 13" xfId="1794"/>
    <cellStyle name="Style 14" xfId="1795"/>
    <cellStyle name="Style 15" xfId="1796"/>
    <cellStyle name="Style 16" xfId="1797"/>
    <cellStyle name="Style 17" xfId="1798"/>
    <cellStyle name="Style 18" xfId="1799"/>
    <cellStyle name="Style 19" xfId="1800"/>
    <cellStyle name="Style 2" xfId="1801"/>
    <cellStyle name="Style 2 1" xfId="1802"/>
    <cellStyle name="Style 2 1 2" xfId="3087"/>
    <cellStyle name="Style 2 2" xfId="1803"/>
    <cellStyle name="Style 2 2 2" xfId="3088"/>
    <cellStyle name="Style 2 3" xfId="1804"/>
    <cellStyle name="Style 2 3 2" xfId="3089"/>
    <cellStyle name="Style 2 4" xfId="1805"/>
    <cellStyle name="Style 2 4 2" xfId="3090"/>
    <cellStyle name="Style 2 5" xfId="1806"/>
    <cellStyle name="Style 2 5 2" xfId="3091"/>
    <cellStyle name="Style 2 6" xfId="3086"/>
    <cellStyle name="Style 2_Bao cao tien do thuc hien chi dao va ket qua thu hoi NQH" xfId="1807"/>
    <cellStyle name="Style 20" xfId="1808"/>
    <cellStyle name="Style 21" xfId="1809"/>
    <cellStyle name="Style 22" xfId="1810"/>
    <cellStyle name="Style 23" xfId="1811"/>
    <cellStyle name="Style 24" xfId="1812"/>
    <cellStyle name="Style 25" xfId="1813"/>
    <cellStyle name="Style 26" xfId="1814"/>
    <cellStyle name="Style 27" xfId="1815"/>
    <cellStyle name="Style 28" xfId="1816"/>
    <cellStyle name="Style 29" xfId="1817"/>
    <cellStyle name="Style 3" xfId="1818"/>
    <cellStyle name="Style 3 1" xfId="1819"/>
    <cellStyle name="Style 3 1 2" xfId="3093"/>
    <cellStyle name="Style 3 2" xfId="1820"/>
    <cellStyle name="Style 3 2 2" xfId="3094"/>
    <cellStyle name="Style 3 3" xfId="1821"/>
    <cellStyle name="Style 3 3 2" xfId="3095"/>
    <cellStyle name="Style 3 4" xfId="1822"/>
    <cellStyle name="Style 3 4 2" xfId="3096"/>
    <cellStyle name="Style 3 5" xfId="1823"/>
    <cellStyle name="Style 3 5 2" xfId="3097"/>
    <cellStyle name="Style 3 6" xfId="3092"/>
    <cellStyle name="Style 3_Bao cao tien do thuc hien chi dao va ket qua thu hoi NQH" xfId="1824"/>
    <cellStyle name="Style 30" xfId="1825"/>
    <cellStyle name="Style 31" xfId="1826"/>
    <cellStyle name="Style 32" xfId="1827"/>
    <cellStyle name="Style 33" xfId="1828"/>
    <cellStyle name="Style 34" xfId="1829"/>
    <cellStyle name="Style 35" xfId="1830"/>
    <cellStyle name="Style 36" xfId="1831"/>
    <cellStyle name="Style 37" xfId="1832"/>
    <cellStyle name="Style 38" xfId="1833"/>
    <cellStyle name="Style 39" xfId="1834"/>
    <cellStyle name="Style 4" xfId="1835"/>
    <cellStyle name="Style 4 1" xfId="1836"/>
    <cellStyle name="Style 4 1 2" xfId="3099"/>
    <cellStyle name="Style 4 2" xfId="1837"/>
    <cellStyle name="Style 4 2 2" xfId="3100"/>
    <cellStyle name="Style 4 3" xfId="1838"/>
    <cellStyle name="Style 4 3 2" xfId="3101"/>
    <cellStyle name="Style 4 4" xfId="1839"/>
    <cellStyle name="Style 4 4 2" xfId="3102"/>
    <cellStyle name="Style 4 5" xfId="1840"/>
    <cellStyle name="Style 4 5 2" xfId="3103"/>
    <cellStyle name="Style 4 6" xfId="3098"/>
    <cellStyle name="Style 4_Bao cao tien do thuc hien chi dao va ket qua thu hoi NQH" xfId="1841"/>
    <cellStyle name="Style 40" xfId="1842"/>
    <cellStyle name="Style 41" xfId="1843"/>
    <cellStyle name="Style 42" xfId="1844"/>
    <cellStyle name="Style 43" xfId="1845"/>
    <cellStyle name="Style 44" xfId="1846"/>
    <cellStyle name="Style 45" xfId="1847"/>
    <cellStyle name="Style 46" xfId="1848"/>
    <cellStyle name="Style 47" xfId="1849"/>
    <cellStyle name="Style 48" xfId="1850"/>
    <cellStyle name="Style 5" xfId="1851"/>
    <cellStyle name="Style 6" xfId="1852"/>
    <cellStyle name="Style 7" xfId="1853"/>
    <cellStyle name="Style 8" xfId="1854"/>
    <cellStyle name="Style 9" xfId="1855"/>
    <cellStyle name="Style Date" xfId="1856"/>
    <cellStyle name="subhead" xfId="1857"/>
    <cellStyle name="subhead 1" xfId="1858"/>
    <cellStyle name="subhead 2" xfId="1859"/>
    <cellStyle name="subhead 3" xfId="1860"/>
    <cellStyle name="subhead 4" xfId="1861"/>
    <cellStyle name="subhead 5" xfId="1862"/>
    <cellStyle name="subhead 5 2" xfId="3104"/>
    <cellStyle name="subhead_Bao cao tien do thuc hien chi dao va ket qua thu hoi NQH" xfId="1863"/>
    <cellStyle name="Subtotal" xfId="1864"/>
    <cellStyle name="Subtotal 1" xfId="1865"/>
    <cellStyle name="Subtotal 2" xfId="1866"/>
    <cellStyle name="Subtotal 3" xfId="1867"/>
    <cellStyle name="Subtotal 4" xfId="1868"/>
    <cellStyle name="Subtotal 5" xfId="1869"/>
    <cellStyle name="Subtotal 5 2" xfId="3105"/>
    <cellStyle name="Subtotal_Bao cao tien do thuc hien chi dao va ket qua thu hoi NQH" xfId="1870"/>
    <cellStyle name="symbol" xfId="1871"/>
    <cellStyle name="T" xfId="1872"/>
    <cellStyle name="T 1" xfId="1873"/>
    <cellStyle name="T 2" xfId="1874"/>
    <cellStyle name="T 3" xfId="1875"/>
    <cellStyle name="T 4" xfId="1876"/>
    <cellStyle name="T 5" xfId="1877"/>
    <cellStyle name="T 5 2" xfId="3106"/>
    <cellStyle name="T_Bao cao tien do thuc hien chi dao va ket qua thu hoi NQH" xfId="1878"/>
    <cellStyle name="T_Bao cao tien do thuc hien chi dao va ket qua thu hoi NQH_Chi tieu KT" xfId="1879"/>
    <cellStyle name="T_Bao cao tien do thuc hien chi dao va ket qua thu hoi NQH_Chi tieu KT_Quy hoach" xfId="1880"/>
    <cellStyle name="T_Bao cao tien do thuc hien chi dao va ket qua thu hoi NQH_Chi tieu KT_Van hoa-Xa hoi-Moi truong" xfId="1881"/>
    <cellStyle name="T_Bao cao tien do thuc hien chi dao va ket qua thu hoi NQH_KH 2020" xfId="2069"/>
    <cellStyle name="T_Bao cao tien do thuc hien chi dao va ket qua thu hoi NQH_KH 2020_KH 2020" xfId="2070"/>
    <cellStyle name="T_Bao cao tien do thuc hien chi dao va ket qua thu hoi NQH_KH 2020_UTH2019" xfId="2071"/>
    <cellStyle name="T_Bao cao tien do thuc hien chi dao va ket qua thu hoi NQH_NN" xfId="3107"/>
    <cellStyle name="T_Chi tieu KT" xfId="1882"/>
    <cellStyle name="T_Chi tieu KT_Quy hoach" xfId="1883"/>
    <cellStyle name="T_Chi tieu KT_Van hoa-Xa hoi-Moi truong" xfId="1884"/>
    <cellStyle name="T_Giao chi tieu 10 huyen, thanh pho 2019 (Gui huyen,TP)" xfId="1885"/>
    <cellStyle name="T_Giao chi tieu 10 huyen, thanh pho 2019 (Gui huyen,TP)_Chi tieu chu yeu 2020 (Quang)" xfId="2073"/>
    <cellStyle name="T_Giao chi tieu 10 huyen, thanh pho 2019 (Gui huyen,TP)_Chi tieu KT" xfId="1886"/>
    <cellStyle name="T_Giao chi tieu 10 huyen, thanh pho 2019 (Gui huyen,TP)_Chi tieu KT_1" xfId="1887"/>
    <cellStyle name="T_Giao chi tieu 10 huyen, thanh pho 2019 (Gui huyen,TP)_Chi tieu KT_1_Quy hoach" xfId="1888"/>
    <cellStyle name="T_Giao chi tieu 10 huyen, thanh pho 2019 (Gui huyen,TP)_Chi tieu KT_1_Van hoa-Xa hoi-Moi truong" xfId="1889"/>
    <cellStyle name="T_Giao chi tieu 10 huyen, thanh pho 2019 (Gui huyen,TP)_Chi tieu KT_NSNN" xfId="2111"/>
    <cellStyle name="T_Giao chi tieu 10 huyen, thanh pho 2019 (Gui huyen,TP)_Chi tieu KT_Quy hoach" xfId="1890"/>
    <cellStyle name="T_Giao chi tieu 10 huyen, thanh pho 2019 (Gui huyen,TP)_Chi tieu KT_Quy hoach_NSNN" xfId="2112"/>
    <cellStyle name="T_Giao chi tieu 10 huyen, thanh pho 2019 (Gui huyen,TP)_Chi tieu KT_Van hoa-Xa hoi-Moi truong" xfId="1891"/>
    <cellStyle name="T_Giao chi tieu 10 huyen, thanh pho 2019 (Gui huyen,TP)_Chi tieu KT_Van hoa-Xa hoi-Moi truong_NSNN" xfId="2113"/>
    <cellStyle name="T_Giao chi tieu 10 huyen, thanh pho 2019 (Gui huyen,TP)_KH 2020" xfId="2074"/>
    <cellStyle name="T_Giao chi tieu 10 huyen, thanh pho 2019 (Gui huyen,TP)_KH 2020_1" xfId="2075"/>
    <cellStyle name="T_Giao chi tieu 10 huyen, thanh pho 2019 (Gui huyen,TP)_KH 2020_2" xfId="2076"/>
    <cellStyle name="T_Giao chi tieu 10 huyen, thanh pho 2019 (Gui huyen,TP)_KH 2020_KH 2020" xfId="2077"/>
    <cellStyle name="T_Giao chi tieu 10 huyen, thanh pho 2019 (Gui huyen,TP)_KH 2020_UTH2019" xfId="2078"/>
    <cellStyle name="T_Giao chi tieu 10 huyen, thanh pho 2019 (Gui huyen,TP)_NN" xfId="2072"/>
    <cellStyle name="T_Giao chi tieu 10 huyen, thanh pho 2019 (Gui huyen,TP)_NSNN" xfId="2110"/>
    <cellStyle name="T_Giao chi tieu 10 huyen, thanh pho 2019 (Gui huyen,TP)_UTH2019" xfId="2079"/>
    <cellStyle name="T_Giao chi tieu 10 huyen, thanh pho 2019 (Gui huyen,TP)_Van hoa-Xa hoi-Moi truong" xfId="1892"/>
    <cellStyle name="T_KH 2020" xfId="2080"/>
    <cellStyle name="T_KH 2020_KH 2020" xfId="2081"/>
    <cellStyle name="T_KH 2020_UTH2019" xfId="2082"/>
    <cellStyle name="T_LN70- NGAY 20.09.2013" xfId="1893"/>
    <cellStyle name="T_LN70- NGAY 20.09.2013_Chi tieu KT" xfId="1894"/>
    <cellStyle name="T_LN70- NGAY 20.09.2013_Chi tieu KT_Quy hoach" xfId="1895"/>
    <cellStyle name="T_LN70- NGAY 20.09.2013_Chi tieu KT_Van hoa-Xa hoi-Moi truong" xfId="1896"/>
    <cellStyle name="T_LN70- NGAY 20.09.2013_KH 2020" xfId="2083"/>
    <cellStyle name="T_LN70- NGAY 20.09.2013_KH 2020_KH 2020" xfId="2084"/>
    <cellStyle name="T_LN70- NGAY 20.09.2013_KH 2020_UTH2019" xfId="2085"/>
    <cellStyle name="T_LN70- NGAY 20.09.2013_NN" xfId="3108"/>
    <cellStyle name="T_Thanh toan GD 2" xfId="1897"/>
    <cellStyle name="T_Thanh toan GD 2_Chi tieu KT" xfId="1898"/>
    <cellStyle name="T_Thanh toan GD 2_Chi tieu KT_Quy hoach" xfId="1899"/>
    <cellStyle name="T_Thanh toan GD 2_Chi tieu KT_Van hoa-Xa hoi-Moi truong" xfId="1900"/>
    <cellStyle name="T_Thanh toan GD 2_KH 2020" xfId="2086"/>
    <cellStyle name="T_Thanh toan GD 2_KH 2020_KH 2020" xfId="2087"/>
    <cellStyle name="T_Thanh toan GD 2_KH 2020_UTH2019" xfId="2088"/>
    <cellStyle name="T_Thanh toan GD 2_NN" xfId="3109"/>
    <cellStyle name="T_TONG HOP DIEN THANG 04.2014(5)" xfId="1901"/>
    <cellStyle name="T_TONG HOP DIEN THANG 04.2014(5)_Chi tieu KT" xfId="1902"/>
    <cellStyle name="T_TONG HOP DIEN THANG 04.2014(5)_Chi tieu KT_Quy hoach" xfId="1903"/>
    <cellStyle name="T_TONG HOP DIEN THANG 04.2014(5)_Chi tieu KT_Van hoa-Xa hoi-Moi truong" xfId="1904"/>
    <cellStyle name="T_TONG HOP DIEN THANG 04.2014(5)_KH 2020" xfId="2089"/>
    <cellStyle name="T_TONG HOP DIEN THANG 04.2014(5)_KH 2020_KH 2020" xfId="2090"/>
    <cellStyle name="T_TONG HOP DIEN THANG 04.2014(5)_KH 2020_UTH2019" xfId="2091"/>
    <cellStyle name="T_tong hop NTM cac xa 2019 (3)" xfId="1905"/>
    <cellStyle name="T_tong hop NTM cac xa 2019 (3)_Chi tieu KT" xfId="1906"/>
    <cellStyle name="T_tong hop NTM cac xa 2019 (3)_Chi tieu KT_Quy hoach" xfId="1907"/>
    <cellStyle name="T_tong hop NTM cac xa 2019 (3)_Chi tieu KT_Van hoa-Xa hoi-Moi truong" xfId="1908"/>
    <cellStyle name="T_tong hop NTM cac xa 2019 (3)_KH 2020" xfId="2092"/>
    <cellStyle name="T_tong hop NTM cac xa 2019 (3)_KH 2020_KH 2020" xfId="2093"/>
    <cellStyle name="T_tong hop NTM cac xa 2019 (3)_KH 2020_UTH2019" xfId="2094"/>
    <cellStyle name="T_tong hop NTM cac xa 2019 (3)_NN" xfId="3110"/>
    <cellStyle name="T_Xa hoi" xfId="1909"/>
    <cellStyle name="T_Xa hoi_Chi tieu KT" xfId="1910"/>
    <cellStyle name="T_Xa hoi_Chi tieu KT_Quy hoach" xfId="1911"/>
    <cellStyle name="T_Xa hoi_Chi tieu KT_Van hoa-Xa hoi-Moi truong" xfId="1912"/>
    <cellStyle name="T_Xa hoi_KH 2020" xfId="2095"/>
    <cellStyle name="T_Xa hoi_KH 2020_KH 2020" xfId="2096"/>
    <cellStyle name="T_Xa hoi_KH 2020_UTH2019" xfId="2097"/>
    <cellStyle name="Text Indent A" xfId="1913"/>
    <cellStyle name="Text Indent B" xfId="1914"/>
    <cellStyle name="Text Indent B 2" xfId="3111"/>
    <cellStyle name="Text Indent C" xfId="1915"/>
    <cellStyle name="Text Indent C 2" xfId="3112"/>
    <cellStyle name="th" xfId="1916"/>
    <cellStyle name="th 1" xfId="1917"/>
    <cellStyle name="th 2" xfId="1918"/>
    <cellStyle name="th 3" xfId="1919"/>
    <cellStyle name="th 4" xfId="1920"/>
    <cellStyle name="th 5" xfId="1921"/>
    <cellStyle name="th 5 2" xfId="3113"/>
    <cellStyle name="th_Bao cao tien do thuc hien chi dao va ket qua thu hoi NQH" xfId="1922"/>
    <cellStyle name="Thanh" xfId="1923"/>
    <cellStyle name="Thanh 1" xfId="1924"/>
    <cellStyle name="Thanh 2" xfId="1925"/>
    <cellStyle name="Thanh 3" xfId="1926"/>
    <cellStyle name="Thanh 4" xfId="1927"/>
    <cellStyle name="Thanh 5" xfId="1928"/>
    <cellStyle name="Thanh 5 2" xfId="3114"/>
    <cellStyle name="þ_x001d_ðK_x000c_Fý_x001b__x000d_9ýU_x0001_Ð_x0008_¦)_x0007__x0001__x0001_" xfId="1929"/>
    <cellStyle name="thuy" xfId="1930"/>
    <cellStyle name="thuy 1" xfId="1931"/>
    <cellStyle name="thuy 2" xfId="1932"/>
    <cellStyle name="thuy 3" xfId="1933"/>
    <cellStyle name="thuy 4" xfId="1934"/>
    <cellStyle name="thuy 5" xfId="1935"/>
    <cellStyle name="thuy 5 2" xfId="3115"/>
    <cellStyle name="thvt" xfId="1936"/>
    <cellStyle name="thvt 1" xfId="1937"/>
    <cellStyle name="thvt 1 2" xfId="3117"/>
    <cellStyle name="thvt 2" xfId="1938"/>
    <cellStyle name="thvt 2 2" xfId="3118"/>
    <cellStyle name="thvt 3" xfId="1939"/>
    <cellStyle name="thvt 3 2" xfId="3119"/>
    <cellStyle name="thvt 4" xfId="1940"/>
    <cellStyle name="thvt 4 2" xfId="3120"/>
    <cellStyle name="thvt 5" xfId="1941"/>
    <cellStyle name="thvt 5 2" xfId="3121"/>
    <cellStyle name="thvt 6" xfId="3116"/>
    <cellStyle name="thvt_Bao cao tien do thuc hien chi dao va ket qua thu hoi NQH" xfId="1942"/>
    <cellStyle name="Tickmark" xfId="1943"/>
    <cellStyle name="Title 1" xfId="1944"/>
    <cellStyle name="Title 1 1" xfId="1945"/>
    <cellStyle name="Title 1 2" xfId="1946"/>
    <cellStyle name="Title 1 3" xfId="1947"/>
    <cellStyle name="Title 1 4" xfId="1948"/>
    <cellStyle name="Title 1 4 2" xfId="3123"/>
    <cellStyle name="Title 1 5" xfId="1949"/>
    <cellStyle name="Title 1 5 2" xfId="3124"/>
    <cellStyle name="Title 2" xfId="1950"/>
    <cellStyle name="Title 2 1" xfId="1951"/>
    <cellStyle name="Title 2 2" xfId="1952"/>
    <cellStyle name="Title 2 3" xfId="1953"/>
    <cellStyle name="Title 2 4" xfId="1954"/>
    <cellStyle name="Title 2 4 2" xfId="3125"/>
    <cellStyle name="Title 2 5" xfId="1955"/>
    <cellStyle name="Title 2 5 2" xfId="3126"/>
    <cellStyle name="Title 2_Bao cao tien do thuc hien chi dao va ket qua thu hoi NQH" xfId="1956"/>
    <cellStyle name="Title 3" xfId="1957"/>
    <cellStyle name="Title 4" xfId="1958"/>
    <cellStyle name="Title 4 2" xfId="3127"/>
    <cellStyle name="Title 5" xfId="3122"/>
    <cellStyle name="Title 6" xfId="3188"/>
    <cellStyle name="Tong so" xfId="1959"/>
    <cellStyle name="tong so 1" xfId="1960"/>
    <cellStyle name="Tong so_Chi tieu KT" xfId="1961"/>
    <cellStyle name="Total 1" xfId="1962"/>
    <cellStyle name="Total 1 1" xfId="1963"/>
    <cellStyle name="Total 1 2" xfId="1964"/>
    <cellStyle name="Total 1 2 1" xfId="1965"/>
    <cellStyle name="Total 1 2 1 2" xfId="3130"/>
    <cellStyle name="Total 1 2 2" xfId="1966"/>
    <cellStyle name="Total 1 2 2 2" xfId="3131"/>
    <cellStyle name="Total 1 2 3" xfId="1967"/>
    <cellStyle name="Total 1 2 3 2" xfId="3132"/>
    <cellStyle name="Total 1 2 4" xfId="1968"/>
    <cellStyle name="Total 1 2 4 2" xfId="3133"/>
    <cellStyle name="Total 1 2 5" xfId="1969"/>
    <cellStyle name="Total 1 2 5 2" xfId="3134"/>
    <cellStyle name="Total 1 2 6" xfId="3129"/>
    <cellStyle name="Total 1 2_Chi tieu KT" xfId="1970"/>
    <cellStyle name="Total 1 3" xfId="1971"/>
    <cellStyle name="Total 1 4" xfId="1972"/>
    <cellStyle name="Total 1 5" xfId="1973"/>
    <cellStyle name="Total 1 5 2" xfId="3135"/>
    <cellStyle name="Total 1 6" xfId="1974"/>
    <cellStyle name="Total 1 6 2" xfId="3136"/>
    <cellStyle name="Total 1_Bao cao tien do thuc hien chi dao va ket qua thu hoi NQH" xfId="1975"/>
    <cellStyle name="Total 10" xfId="3137"/>
    <cellStyle name="Total 11" xfId="3138"/>
    <cellStyle name="Total 12" xfId="3139"/>
    <cellStyle name="Total 13" xfId="3128"/>
    <cellStyle name="Total 14" xfId="3189"/>
    <cellStyle name="Total 2" xfId="1976"/>
    <cellStyle name="Total 2 1" xfId="1977"/>
    <cellStyle name="Total 2 2" xfId="1978"/>
    <cellStyle name="Total 2 3" xfId="1979"/>
    <cellStyle name="Total 2 4" xfId="1980"/>
    <cellStyle name="Total 2 4 2" xfId="3140"/>
    <cellStyle name="Total 2 5" xfId="1981"/>
    <cellStyle name="Total 2 5 2" xfId="3141"/>
    <cellStyle name="Total 2 6" xfId="3142"/>
    <cellStyle name="Total 2_Bao cao tien do thuc hien chi dao va ket qua thu hoi NQH" xfId="1982"/>
    <cellStyle name="Total 3" xfId="1983"/>
    <cellStyle name="Total 3 2" xfId="3143"/>
    <cellStyle name="Total 4" xfId="1984"/>
    <cellStyle name="Total 4 2" xfId="3144"/>
    <cellStyle name="Total 5" xfId="3145"/>
    <cellStyle name="Total 6" xfId="3146"/>
    <cellStyle name="Total 7" xfId="3147"/>
    <cellStyle name="Total 8" xfId="3148"/>
    <cellStyle name="Total 9" xfId="3149"/>
    <cellStyle name="viet" xfId="1985"/>
    <cellStyle name="viet 1" xfId="1986"/>
    <cellStyle name="viet 2" xfId="1987"/>
    <cellStyle name="viet 3" xfId="1988"/>
    <cellStyle name="viet 4" xfId="1989"/>
    <cellStyle name="viet 4 2" xfId="3150"/>
    <cellStyle name="viet 5" xfId="1990"/>
    <cellStyle name="viet 5 2" xfId="3151"/>
    <cellStyle name="viet_Bao cao tien do thuc hien chi dao va ket qua thu hoi NQH" xfId="1991"/>
    <cellStyle name="viet2" xfId="1992"/>
    <cellStyle name="viet2 1" xfId="1993"/>
    <cellStyle name="viet2 2" xfId="1994"/>
    <cellStyle name="viet2 3" xfId="1995"/>
    <cellStyle name="viet2 4" xfId="1996"/>
    <cellStyle name="viet2 4 2" xfId="3152"/>
    <cellStyle name="viet2 5" xfId="1997"/>
    <cellStyle name="viet2 5 2" xfId="3153"/>
    <cellStyle name="viet2_Bao cao tien do thuc hien chi dao va ket qua thu hoi NQH" xfId="1998"/>
    <cellStyle name="vnhead1" xfId="1999"/>
    <cellStyle name="vnhead3" xfId="2000"/>
    <cellStyle name="vntxt1" xfId="2001"/>
    <cellStyle name="vntxt2" xfId="2002"/>
    <cellStyle name="Währung [0]_UXO VII" xfId="2003"/>
    <cellStyle name="Währung_UXO VII" xfId="2004"/>
    <cellStyle name="Warning Text 1" xfId="2005"/>
    <cellStyle name="Warning Text 1 1" xfId="2006"/>
    <cellStyle name="Warning Text 1 2" xfId="2007"/>
    <cellStyle name="Warning Text 1 3" xfId="2008"/>
    <cellStyle name="Warning Text 1 4" xfId="2009"/>
    <cellStyle name="Warning Text 1 4 2" xfId="3157"/>
    <cellStyle name="Warning Text 1 5" xfId="2010"/>
    <cellStyle name="Warning Text 1 5 2" xfId="3158"/>
    <cellStyle name="Warning Text 2" xfId="2011"/>
    <cellStyle name="Warning Text 2 1" xfId="2012"/>
    <cellStyle name="Warning Text 2 2" xfId="2013"/>
    <cellStyle name="Warning Text 2 3" xfId="2014"/>
    <cellStyle name="Warning Text 2 4" xfId="2015"/>
    <cellStyle name="Warning Text 2 4 2" xfId="3159"/>
    <cellStyle name="Warning Text 2 5" xfId="2016"/>
    <cellStyle name="Warning Text 2 5 2" xfId="3160"/>
    <cellStyle name="Warning Text 2_Bao cao tien do thuc hien chi dao va ket qua thu hoi NQH" xfId="2017"/>
    <cellStyle name="Warning Text 3" xfId="2018"/>
    <cellStyle name="Warning Text 3 2" xfId="3161"/>
    <cellStyle name="Warning Text 4" xfId="2019"/>
    <cellStyle name="Warning Text 4 2" xfId="3162"/>
    <cellStyle name="Warning Text 5" xfId="3156"/>
    <cellStyle name="Warning Text 6" xfId="3190"/>
    <cellStyle name="XComma" xfId="2020"/>
    <cellStyle name="XComma 0.0" xfId="2021"/>
    <cellStyle name="XComma 0.0 2" xfId="3164"/>
    <cellStyle name="XComma 0.00" xfId="2022"/>
    <cellStyle name="XComma 0.00 2" xfId="3165"/>
    <cellStyle name="XComma 0.000" xfId="2023"/>
    <cellStyle name="XComma 0.000 2" xfId="3166"/>
    <cellStyle name="XComma 2" xfId="3163"/>
    <cellStyle name="XComma 3" xfId="3191"/>
    <cellStyle name="XCurrency" xfId="2024"/>
    <cellStyle name="XCurrency 0.0" xfId="2025"/>
    <cellStyle name="XCurrency 0.0 2" xfId="3168"/>
    <cellStyle name="XCurrency 0.00" xfId="2026"/>
    <cellStyle name="XCurrency 0.00 2" xfId="3169"/>
    <cellStyle name="XCurrency 0.000" xfId="2027"/>
    <cellStyle name="XCurrency 0.000 2" xfId="3170"/>
    <cellStyle name="XCurrency 2" xfId="3167"/>
    <cellStyle name="XCurrency 3" xfId="3192"/>
    <cellStyle name="xuan" xfId="2028"/>
    <cellStyle name="センター" xfId="2029"/>
    <cellStyle name="センター 1" xfId="2030"/>
    <cellStyle name="センター 2" xfId="2031"/>
    <cellStyle name="センター 3" xfId="2032"/>
    <cellStyle name="センター 4" xfId="2033"/>
    <cellStyle name="センター 4 2" xfId="3171"/>
    <cellStyle name="センター 5" xfId="2034"/>
    <cellStyle name="センター 5 2" xfId="3172"/>
    <cellStyle name="センター_Bao cao tien do thuc hien chi dao va ket qua thu hoi NQH" xfId="2035"/>
    <cellStyle name="เครื่องหมายสกุลเงิน [0]_FTC_OFFER" xfId="2036"/>
    <cellStyle name="เครื่องหมายสกุลเงิน_FTC_OFFER" xfId="2037"/>
    <cellStyle name="ปกติ_FTC_OFFER" xfId="2038"/>
    <cellStyle name=" [0.00]_ Att. 1- Cover" xfId="2039"/>
    <cellStyle name="_ Att. 1- Cover" xfId="2040"/>
    <cellStyle name="?_ Att. 1- Cover" xfId="2041"/>
    <cellStyle name="똿뗦먛귟 [0.00]_PRODUCT DETAIL Q1" xfId="2042"/>
    <cellStyle name="똿뗦먛귟_PRODUCT DETAIL Q1" xfId="2043"/>
    <cellStyle name="믅됞 [0.00]_PRODUCT DETAIL Q1" xfId="2044"/>
    <cellStyle name="믅됞_PRODUCT DETAIL Q1" xfId="2045"/>
    <cellStyle name="백분율_95" xfId="2046"/>
    <cellStyle name="뷭?_BOOKSHIP" xfId="2047"/>
    <cellStyle name="쉼표 [0]_FABTEC AIR USA PANT 230302" xfId="2048"/>
    <cellStyle name="쉼표_Sample plan" xfId="2049"/>
    <cellStyle name="콤마 [0]_ 비목별 월별기술 " xfId="2050"/>
    <cellStyle name="콤마_ 비목별 월별기술 " xfId="2051"/>
    <cellStyle name="통화 [0]_1202" xfId="2052"/>
    <cellStyle name="통화_1202" xfId="2053"/>
    <cellStyle name="표준_(정보부문)월별인원계획" xfId="2054"/>
    <cellStyle name="一般_00Q3902REV.1" xfId="2055"/>
    <cellStyle name="千位分隔_CCTV" xfId="2056"/>
    <cellStyle name="千分位[0]_00Q3902REV.1" xfId="2057"/>
    <cellStyle name="千分位_00Q3902REV.1" xfId="2058"/>
    <cellStyle name="常规_BA" xfId="2059"/>
    <cellStyle name="桁区切り [0.00]_††††† " xfId="2060"/>
    <cellStyle name="桁区切り_††††† " xfId="2061"/>
    <cellStyle name="標準_DISTRO" xfId="2062"/>
    <cellStyle name="貨幣 [0]_00Q3902REV.1" xfId="2063"/>
    <cellStyle name="貨幣[0]_BRE" xfId="2064"/>
    <cellStyle name="貨幣_00Q3902REV.1" xfId="2065"/>
    <cellStyle name="通貨 [0.00]_††††† " xfId="2066"/>
    <cellStyle name="通貨_††††† " xfId="2067"/>
  </cellStyles>
  <dxfs count="0"/>
  <tableStyles count="0" defaultTableStyle="TableStyleMedium2" defaultPivotStyle="PivotStyleLight16"/>
  <colors>
    <mruColors>
      <color rgb="FF0000FF"/>
      <color rgb="FF99FF99"/>
      <color rgb="FFCCFF66"/>
      <color rgb="FFCCFF33"/>
      <color rgb="FF66FF33"/>
      <color rgb="FF00CC66"/>
      <color rgb="FF00CC00"/>
      <color rgb="FF0066CC"/>
      <color rgb="FF99CC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abSelected="1" topLeftCell="A119" zoomScale="70" zoomScaleNormal="70" zoomScaleSheetLayoutView="70" zoomScalePageLayoutView="75" workbookViewId="0">
      <selection activeCell="I126" sqref="I126"/>
    </sheetView>
  </sheetViews>
  <sheetFormatPr defaultRowHeight="18.75"/>
  <cols>
    <col min="1" max="1" width="5.7109375" style="32" customWidth="1"/>
    <col min="2" max="2" width="52.5703125" style="33" customWidth="1"/>
    <col min="3" max="3" width="13.7109375" style="35" customWidth="1"/>
    <col min="4" max="4" width="19" style="33" customWidth="1"/>
    <col min="5" max="5" width="17.5703125" style="33" customWidth="1"/>
    <col min="6" max="6" width="15.28515625" style="28" customWidth="1"/>
    <col min="7" max="8" width="16.28515625" style="28" customWidth="1"/>
    <col min="9" max="9" width="9.7109375" style="33" customWidth="1"/>
    <col min="10" max="12" width="9.7109375" style="33" bestFit="1" customWidth="1"/>
    <col min="13" max="16384" width="9.140625" style="33"/>
  </cols>
  <sheetData>
    <row r="1" spans="1:12" s="34" customFormat="1" ht="45" customHeight="1">
      <c r="A1" s="48"/>
      <c r="B1" s="173" t="s">
        <v>193</v>
      </c>
      <c r="C1" s="173"/>
      <c r="D1" s="173"/>
      <c r="E1" s="173"/>
      <c r="F1" s="173"/>
      <c r="G1" s="173"/>
      <c r="H1" s="173"/>
      <c r="I1" s="33"/>
      <c r="J1" s="33"/>
      <c r="K1" s="33"/>
      <c r="L1" s="33"/>
    </row>
    <row r="2" spans="1:12" s="34" customFormat="1" ht="39" customHeight="1">
      <c r="A2" s="177" t="s">
        <v>196</v>
      </c>
      <c r="B2" s="177"/>
      <c r="C2" s="177"/>
      <c r="D2" s="177"/>
      <c r="E2" s="177"/>
      <c r="F2" s="177"/>
      <c r="G2" s="177"/>
      <c r="H2" s="177"/>
      <c r="I2" s="33"/>
      <c r="J2" s="33"/>
      <c r="K2" s="33"/>
      <c r="L2" s="33"/>
    </row>
    <row r="3" spans="1:12" ht="25.5" customHeight="1">
      <c r="A3" s="176" t="s">
        <v>0</v>
      </c>
      <c r="B3" s="174" t="s">
        <v>85</v>
      </c>
      <c r="C3" s="174" t="s">
        <v>84</v>
      </c>
      <c r="D3" s="174" t="s">
        <v>86</v>
      </c>
      <c r="E3" s="174"/>
      <c r="F3" s="174"/>
      <c r="G3" s="174" t="s">
        <v>201</v>
      </c>
      <c r="H3" s="175" t="s">
        <v>200</v>
      </c>
      <c r="I3" s="28"/>
      <c r="J3" s="28"/>
      <c r="K3" s="28"/>
      <c r="L3" s="28"/>
    </row>
    <row r="4" spans="1:12" ht="86.25" customHeight="1">
      <c r="A4" s="176"/>
      <c r="B4" s="174"/>
      <c r="C4" s="176"/>
      <c r="D4" s="140" t="s">
        <v>194</v>
      </c>
      <c r="E4" s="140" t="s">
        <v>195</v>
      </c>
      <c r="F4" s="140" t="s">
        <v>171</v>
      </c>
      <c r="G4" s="174"/>
      <c r="H4" s="175"/>
      <c r="I4" s="28"/>
      <c r="J4" s="28"/>
      <c r="K4" s="28"/>
      <c r="L4" s="28"/>
    </row>
    <row r="5" spans="1:12" s="36" customFormat="1" ht="27" hidden="1" customHeight="1">
      <c r="A5" s="147" t="s">
        <v>23</v>
      </c>
      <c r="B5" s="49" t="s">
        <v>88</v>
      </c>
      <c r="C5" s="50"/>
      <c r="D5" s="52"/>
      <c r="E5" s="52"/>
      <c r="F5" s="51"/>
      <c r="G5" s="51"/>
      <c r="H5" s="146"/>
      <c r="I5" s="30"/>
      <c r="J5" s="30"/>
      <c r="K5" s="30"/>
      <c r="L5" s="30"/>
    </row>
    <row r="6" spans="1:12" s="29" customFormat="1" ht="37.5" hidden="1">
      <c r="A6" s="129">
        <v>1</v>
      </c>
      <c r="B6" s="53" t="s">
        <v>89</v>
      </c>
      <c r="C6" s="129" t="s">
        <v>2</v>
      </c>
      <c r="D6" s="54">
        <f>D7+D11+D12</f>
        <v>22718.452000000001</v>
      </c>
      <c r="E6" s="54">
        <f t="shared" ref="E6" si="0">E7+E11+E12</f>
        <v>12051.103999999999</v>
      </c>
      <c r="F6" s="54">
        <f>F7+F11+F12</f>
        <v>22718.452000000001</v>
      </c>
      <c r="G6" s="54"/>
      <c r="H6" s="145"/>
      <c r="I6" s="38"/>
    </row>
    <row r="7" spans="1:12" ht="20.100000000000001" hidden="1" customHeight="1">
      <c r="A7" s="129"/>
      <c r="B7" s="55" t="s">
        <v>3</v>
      </c>
      <c r="C7" s="56" t="s">
        <v>2</v>
      </c>
      <c r="D7" s="57">
        <f>D8+D9+D10</f>
        <v>20122</v>
      </c>
      <c r="E7" s="57">
        <f t="shared" ref="E7" si="1">E8+E9+E10</f>
        <v>10827.704</v>
      </c>
      <c r="F7" s="57">
        <f>F8+F9+F10</f>
        <v>20122</v>
      </c>
      <c r="G7" s="57"/>
      <c r="H7" s="145"/>
      <c r="I7" s="31"/>
      <c r="J7" s="28"/>
      <c r="K7" s="31"/>
      <c r="L7" s="28"/>
    </row>
    <row r="8" spans="1:12" ht="20.100000000000001" hidden="1" customHeight="1">
      <c r="A8" s="129"/>
      <c r="B8" s="55" t="s">
        <v>90</v>
      </c>
      <c r="C8" s="56" t="s">
        <v>2</v>
      </c>
      <c r="D8" s="57">
        <v>9540</v>
      </c>
      <c r="E8" s="57">
        <v>4589.299</v>
      </c>
      <c r="F8" s="57">
        <v>9540</v>
      </c>
      <c r="G8" s="57"/>
      <c r="H8" s="145"/>
      <c r="I8" s="31"/>
      <c r="J8" s="28"/>
      <c r="K8" s="28"/>
      <c r="L8" s="28"/>
    </row>
    <row r="9" spans="1:12" ht="20.100000000000001" hidden="1" customHeight="1">
      <c r="A9" s="129"/>
      <c r="B9" s="55" t="s">
        <v>91</v>
      </c>
      <c r="C9" s="56" t="s">
        <v>2</v>
      </c>
      <c r="D9" s="57">
        <f>10018+54</f>
        <v>10072</v>
      </c>
      <c r="E9" s="57">
        <v>5972.7889999999998</v>
      </c>
      <c r="F9" s="57">
        <f>10018+54</f>
        <v>10072</v>
      </c>
      <c r="G9" s="57"/>
      <c r="H9" s="145"/>
      <c r="I9" s="31"/>
      <c r="J9" s="28"/>
      <c r="K9" s="28"/>
      <c r="L9" s="28"/>
    </row>
    <row r="10" spans="1:12" ht="20.100000000000001" hidden="1" customHeight="1">
      <c r="A10" s="129"/>
      <c r="B10" s="55" t="s">
        <v>92</v>
      </c>
      <c r="C10" s="56" t="s">
        <v>2</v>
      </c>
      <c r="D10" s="57">
        <v>510</v>
      </c>
      <c r="E10" s="57">
        <v>265.61599999999999</v>
      </c>
      <c r="F10" s="57">
        <v>510</v>
      </c>
      <c r="G10" s="57"/>
      <c r="H10" s="145"/>
      <c r="I10" s="31"/>
      <c r="J10" s="28"/>
      <c r="K10" s="28"/>
      <c r="L10" s="28"/>
    </row>
    <row r="11" spans="1:12" ht="20.100000000000001" hidden="1" customHeight="1">
      <c r="A11" s="129"/>
      <c r="B11" s="55" t="s">
        <v>4</v>
      </c>
      <c r="C11" s="56" t="s">
        <v>2</v>
      </c>
      <c r="D11" s="57">
        <v>1193.2760000000001</v>
      </c>
      <c r="E11" s="57">
        <v>566.89800000000002</v>
      </c>
      <c r="F11" s="57">
        <v>1193.2760000000001</v>
      </c>
      <c r="G11" s="57"/>
      <c r="H11" s="145"/>
      <c r="I11" s="31"/>
      <c r="J11" s="31"/>
      <c r="K11" s="28"/>
      <c r="L11" s="28"/>
    </row>
    <row r="12" spans="1:12" ht="20.100000000000001" hidden="1" customHeight="1">
      <c r="A12" s="129"/>
      <c r="B12" s="55" t="s">
        <v>5</v>
      </c>
      <c r="C12" s="56" t="s">
        <v>2</v>
      </c>
      <c r="D12" s="57">
        <v>1403.1759999999999</v>
      </c>
      <c r="E12" s="57">
        <v>656.50199999999995</v>
      </c>
      <c r="F12" s="57">
        <v>1403.1759999999999</v>
      </c>
      <c r="G12" s="57"/>
      <c r="H12" s="145"/>
      <c r="I12" s="28"/>
      <c r="J12" s="28"/>
      <c r="K12" s="28"/>
      <c r="L12" s="28"/>
    </row>
    <row r="13" spans="1:12" s="29" customFormat="1" ht="37.5" hidden="1">
      <c r="A13" s="129">
        <v>2</v>
      </c>
      <c r="B13" s="53" t="s">
        <v>93</v>
      </c>
      <c r="C13" s="129" t="s">
        <v>2</v>
      </c>
      <c r="D13" s="59">
        <f t="shared" ref="D13" si="2">D14+D18+D19</f>
        <v>40128.994648869317</v>
      </c>
      <c r="E13" s="59">
        <f t="shared" ref="E13:F13" si="3">E14+E18+E19</f>
        <v>18951.376419</v>
      </c>
      <c r="F13" s="59">
        <f t="shared" si="3"/>
        <v>40128.994648869317</v>
      </c>
      <c r="G13" s="59"/>
      <c r="H13" s="145"/>
      <c r="I13" s="38"/>
    </row>
    <row r="14" spans="1:12" ht="20.100000000000001" hidden="1" customHeight="1">
      <c r="A14" s="129"/>
      <c r="B14" s="55" t="s">
        <v>3</v>
      </c>
      <c r="C14" s="56" t="s">
        <v>2</v>
      </c>
      <c r="D14" s="57">
        <f t="shared" ref="D14" si="4">D15+D16+D17</f>
        <v>35780</v>
      </c>
      <c r="E14" s="57">
        <f t="shared" ref="E14:F14" si="5">E15+E16+E17</f>
        <v>16900.900349000003</v>
      </c>
      <c r="F14" s="57">
        <f t="shared" si="5"/>
        <v>35780</v>
      </c>
      <c r="G14" s="57"/>
      <c r="H14" s="145"/>
      <c r="I14" s="31"/>
      <c r="J14" s="31"/>
      <c r="K14" s="31"/>
      <c r="L14" s="28"/>
    </row>
    <row r="15" spans="1:12" ht="20.100000000000001" hidden="1" customHeight="1">
      <c r="A15" s="129"/>
      <c r="B15" s="55" t="s">
        <v>90</v>
      </c>
      <c r="C15" s="56" t="s">
        <v>2</v>
      </c>
      <c r="D15" s="57">
        <f>16100+555</f>
        <v>16655</v>
      </c>
      <c r="E15" s="58">
        <v>7398.3989778000005</v>
      </c>
      <c r="F15" s="57">
        <f>16100+555</f>
        <v>16655</v>
      </c>
      <c r="G15" s="57"/>
      <c r="H15" s="145"/>
      <c r="I15" s="31"/>
      <c r="J15" s="28"/>
      <c r="K15" s="28"/>
      <c r="L15" s="28"/>
    </row>
    <row r="16" spans="1:12" ht="20.100000000000001" hidden="1" customHeight="1">
      <c r="A16" s="129"/>
      <c r="B16" s="55" t="s">
        <v>91</v>
      </c>
      <c r="C16" s="56" t="s">
        <v>2</v>
      </c>
      <c r="D16" s="57">
        <f>18395</f>
        <v>18395</v>
      </c>
      <c r="E16" s="58">
        <v>9139.1880000000001</v>
      </c>
      <c r="F16" s="57">
        <f>18395</f>
        <v>18395</v>
      </c>
      <c r="G16" s="57"/>
      <c r="H16" s="145"/>
      <c r="I16" s="28"/>
      <c r="J16" s="28"/>
      <c r="K16" s="28"/>
      <c r="L16" s="28"/>
    </row>
    <row r="17" spans="1:13" ht="20.100000000000001" hidden="1" customHeight="1">
      <c r="A17" s="129"/>
      <c r="B17" s="55" t="s">
        <v>92</v>
      </c>
      <c r="C17" s="56" t="s">
        <v>2</v>
      </c>
      <c r="D17" s="57">
        <v>730</v>
      </c>
      <c r="E17" s="58">
        <v>363.31337120000001</v>
      </c>
      <c r="F17" s="57">
        <v>730</v>
      </c>
      <c r="G17" s="57"/>
      <c r="H17" s="145"/>
      <c r="I17" s="28"/>
      <c r="J17" s="28"/>
      <c r="K17" s="28"/>
      <c r="L17" s="28"/>
    </row>
    <row r="18" spans="1:13" ht="20.100000000000001" hidden="1" customHeight="1">
      <c r="A18" s="129"/>
      <c r="B18" s="55" t="s">
        <v>4</v>
      </c>
      <c r="C18" s="56" t="s">
        <v>2</v>
      </c>
      <c r="D18" s="57">
        <v>2180.4897265795398</v>
      </c>
      <c r="E18" s="58">
        <v>1035.90084</v>
      </c>
      <c r="F18" s="57">
        <v>2180.4897265795398</v>
      </c>
      <c r="G18" s="57"/>
      <c r="H18" s="145"/>
      <c r="I18" s="28"/>
      <c r="J18" s="28"/>
      <c r="K18" s="28"/>
      <c r="L18" s="28"/>
    </row>
    <row r="19" spans="1:13" ht="20.100000000000001" hidden="1" customHeight="1">
      <c r="A19" s="129"/>
      <c r="B19" s="55" t="s">
        <v>5</v>
      </c>
      <c r="C19" s="56" t="s">
        <v>2</v>
      </c>
      <c r="D19" s="57">
        <v>2168.5049222897783</v>
      </c>
      <c r="E19" s="58">
        <v>1014.5752300000001</v>
      </c>
      <c r="F19" s="57">
        <v>2168.5049222897783</v>
      </c>
      <c r="G19" s="57"/>
      <c r="H19" s="145"/>
      <c r="I19" s="28"/>
      <c r="J19" s="28"/>
      <c r="K19" s="28"/>
      <c r="L19" s="28"/>
    </row>
    <row r="20" spans="1:13" s="37" customFormat="1" ht="28.5" customHeight="1">
      <c r="A20" s="129" t="s">
        <v>22</v>
      </c>
      <c r="B20" s="53" t="s">
        <v>94</v>
      </c>
      <c r="C20" s="129" t="s">
        <v>9</v>
      </c>
      <c r="D20" s="61">
        <v>135</v>
      </c>
      <c r="E20" s="62"/>
      <c r="F20" s="61">
        <v>135</v>
      </c>
      <c r="G20" s="61"/>
      <c r="H20" s="170">
        <v>100</v>
      </c>
      <c r="I20" s="29"/>
      <c r="J20" s="29"/>
      <c r="K20" s="29"/>
      <c r="L20" s="29"/>
    </row>
    <row r="21" spans="1:13" s="37" customFormat="1" ht="21.95" customHeight="1">
      <c r="A21" s="129">
        <v>1</v>
      </c>
      <c r="B21" s="60" t="s">
        <v>95</v>
      </c>
      <c r="C21" s="56"/>
      <c r="D21" s="61"/>
      <c r="E21" s="61"/>
      <c r="F21" s="61"/>
      <c r="G21" s="61"/>
      <c r="H21" s="145"/>
      <c r="I21" s="28"/>
      <c r="J21" s="28"/>
      <c r="K21" s="28"/>
      <c r="L21" s="28"/>
      <c r="M21" s="33"/>
    </row>
    <row r="22" spans="1:13" s="40" customFormat="1" ht="21.95" customHeight="1">
      <c r="A22" s="100" t="s">
        <v>189</v>
      </c>
      <c r="B22" s="63" t="s">
        <v>6</v>
      </c>
      <c r="C22" s="64"/>
      <c r="D22" s="65"/>
      <c r="E22" s="64"/>
      <c r="F22" s="65"/>
      <c r="G22" s="65"/>
      <c r="H22" s="153"/>
      <c r="I22" s="26"/>
      <c r="J22" s="26"/>
      <c r="K22" s="26"/>
      <c r="L22" s="26"/>
    </row>
    <row r="23" spans="1:13" s="40" customFormat="1" ht="21.95" customHeight="1">
      <c r="A23" s="79" t="s">
        <v>7</v>
      </c>
      <c r="B23" s="66" t="s">
        <v>96</v>
      </c>
      <c r="C23" s="67"/>
      <c r="D23" s="65"/>
      <c r="E23" s="64"/>
      <c r="F23" s="65"/>
      <c r="G23" s="65"/>
      <c r="H23" s="153"/>
      <c r="I23" s="26"/>
      <c r="J23" s="26"/>
      <c r="K23" s="26"/>
      <c r="L23" s="26"/>
    </row>
    <row r="24" spans="1:13" s="40" customFormat="1" ht="21.95" customHeight="1">
      <c r="A24" s="79"/>
      <c r="B24" s="68" t="s">
        <v>97</v>
      </c>
      <c r="C24" s="69" t="s">
        <v>8</v>
      </c>
      <c r="D24" s="70">
        <v>106615</v>
      </c>
      <c r="E24" s="70">
        <v>106219</v>
      </c>
      <c r="F24" s="70">
        <v>106219</v>
      </c>
      <c r="G24" s="73">
        <f>E24/D24*100</f>
        <v>99.628570088636678</v>
      </c>
      <c r="H24" s="171">
        <f>F24/D24*100</f>
        <v>99.628570088636678</v>
      </c>
      <c r="I24" s="26"/>
      <c r="J24" s="26"/>
      <c r="K24" s="26"/>
      <c r="L24" s="26"/>
    </row>
    <row r="25" spans="1:13" s="40" customFormat="1" ht="21.95" customHeight="1">
      <c r="A25" s="79"/>
      <c r="B25" s="68" t="s">
        <v>98</v>
      </c>
      <c r="C25" s="69" t="s">
        <v>11</v>
      </c>
      <c r="D25" s="70">
        <v>613360</v>
      </c>
      <c r="E25" s="70">
        <v>603128</v>
      </c>
      <c r="F25" s="70">
        <v>603128</v>
      </c>
      <c r="G25" s="73">
        <f t="shared" ref="G25:G88" si="6">E25/D25*100</f>
        <v>98.33181166036259</v>
      </c>
      <c r="H25" s="171">
        <f t="shared" ref="H25:H88" si="7">F25/D25*100</f>
        <v>98.33181166036259</v>
      </c>
      <c r="I25" s="47"/>
      <c r="J25" s="47"/>
      <c r="K25" s="47"/>
      <c r="L25" s="47"/>
    </row>
    <row r="26" spans="1:13" s="40" customFormat="1" ht="21.95" customHeight="1">
      <c r="A26" s="144" t="s">
        <v>22</v>
      </c>
      <c r="B26" s="66" t="s">
        <v>99</v>
      </c>
      <c r="C26" s="67"/>
      <c r="D26" s="71"/>
      <c r="E26" s="71"/>
      <c r="F26" s="71"/>
      <c r="G26" s="73"/>
      <c r="H26" s="171"/>
      <c r="I26" s="26"/>
      <c r="J26" s="26"/>
      <c r="K26" s="26"/>
      <c r="L26" s="26"/>
    </row>
    <row r="27" spans="1:13" s="40" customFormat="1" ht="21.95" customHeight="1">
      <c r="A27" s="144"/>
      <c r="B27" s="72" t="s">
        <v>100</v>
      </c>
      <c r="C27" s="69" t="s">
        <v>101</v>
      </c>
      <c r="D27" s="70">
        <v>96085</v>
      </c>
      <c r="E27" s="169">
        <v>95850.2</v>
      </c>
      <c r="F27" s="169">
        <v>95850.2</v>
      </c>
      <c r="G27" s="73">
        <f t="shared" si="6"/>
        <v>99.755633033251797</v>
      </c>
      <c r="H27" s="171">
        <f t="shared" si="7"/>
        <v>99.755633033251797</v>
      </c>
      <c r="I27" s="26"/>
      <c r="J27" s="26"/>
      <c r="K27" s="26"/>
      <c r="L27" s="26"/>
    </row>
    <row r="28" spans="1:13" s="40" customFormat="1" ht="21.95" customHeight="1">
      <c r="A28" s="81"/>
      <c r="B28" s="72" t="s">
        <v>102</v>
      </c>
      <c r="C28" s="69" t="s">
        <v>103</v>
      </c>
      <c r="D28" s="73">
        <f>D29/D27*10</f>
        <v>58.403080605713697</v>
      </c>
      <c r="E28" s="154">
        <v>58.33</v>
      </c>
      <c r="F28" s="154">
        <v>58.33</v>
      </c>
      <c r="G28" s="73">
        <f t="shared" si="6"/>
        <v>99.874868577212439</v>
      </c>
      <c r="H28" s="171">
        <f t="shared" si="7"/>
        <v>99.874868577212439</v>
      </c>
      <c r="I28" s="26"/>
      <c r="J28" s="26"/>
      <c r="K28" s="26"/>
      <c r="L28" s="26"/>
    </row>
    <row r="29" spans="1:13" s="40" customFormat="1" ht="21.95" customHeight="1">
      <c r="A29" s="81"/>
      <c r="B29" s="72" t="s">
        <v>104</v>
      </c>
      <c r="C29" s="69" t="s">
        <v>105</v>
      </c>
      <c r="D29" s="76">
        <v>561166</v>
      </c>
      <c r="E29" s="169">
        <v>559138.1</v>
      </c>
      <c r="F29" s="169">
        <v>559138.1</v>
      </c>
      <c r="G29" s="73">
        <f t="shared" si="6"/>
        <v>99.638627429316813</v>
      </c>
      <c r="H29" s="171">
        <f t="shared" si="7"/>
        <v>99.638627429316813</v>
      </c>
      <c r="I29" s="26"/>
      <c r="J29" s="26"/>
      <c r="K29" s="26"/>
      <c r="L29" s="26"/>
    </row>
    <row r="30" spans="1:13" s="40" customFormat="1" ht="21.95" customHeight="1">
      <c r="A30" s="81"/>
      <c r="B30" s="66" t="s">
        <v>106</v>
      </c>
      <c r="C30" s="75"/>
      <c r="D30" s="76"/>
      <c r="E30" s="76"/>
      <c r="F30" s="76"/>
      <c r="G30" s="73"/>
      <c r="H30" s="171"/>
      <c r="I30" s="47"/>
      <c r="J30" s="47"/>
      <c r="K30" s="47"/>
      <c r="L30" s="47"/>
    </row>
    <row r="31" spans="1:13" s="40" customFormat="1" ht="21.95" customHeight="1">
      <c r="A31" s="81"/>
      <c r="B31" s="77" t="s">
        <v>100</v>
      </c>
      <c r="C31" s="69" t="s">
        <v>101</v>
      </c>
      <c r="D31" s="74">
        <v>45100</v>
      </c>
      <c r="E31" s="74">
        <v>45500</v>
      </c>
      <c r="F31" s="74">
        <v>45500</v>
      </c>
      <c r="G31" s="73">
        <f t="shared" si="6"/>
        <v>100.88691796008868</v>
      </c>
      <c r="H31" s="171">
        <f t="shared" si="7"/>
        <v>100.88691796008868</v>
      </c>
      <c r="I31" s="26"/>
      <c r="J31" s="26"/>
      <c r="K31" s="26"/>
      <c r="L31" s="26"/>
    </row>
    <row r="32" spans="1:13" s="40" customFormat="1" ht="21.95" customHeight="1">
      <c r="A32" s="81"/>
      <c r="B32" s="77" t="s">
        <v>102</v>
      </c>
      <c r="C32" s="69" t="s">
        <v>103</v>
      </c>
      <c r="D32" s="73">
        <f>D33/D31*10</f>
        <v>60.8</v>
      </c>
      <c r="E32" s="73">
        <v>60.8</v>
      </c>
      <c r="F32" s="73">
        <v>60.8</v>
      </c>
      <c r="G32" s="73">
        <f t="shared" si="6"/>
        <v>100</v>
      </c>
      <c r="H32" s="171">
        <f t="shared" si="7"/>
        <v>100</v>
      </c>
      <c r="I32" s="26"/>
      <c r="J32" s="26"/>
      <c r="K32" s="26"/>
      <c r="L32" s="26"/>
    </row>
    <row r="33" spans="1:12" s="40" customFormat="1" ht="21.95" customHeight="1">
      <c r="A33" s="81"/>
      <c r="B33" s="77" t="s">
        <v>104</v>
      </c>
      <c r="C33" s="69" t="s">
        <v>105</v>
      </c>
      <c r="D33" s="74">
        <v>274208</v>
      </c>
      <c r="E33" s="74">
        <v>276640</v>
      </c>
      <c r="F33" s="74">
        <v>276640</v>
      </c>
      <c r="G33" s="73">
        <f t="shared" si="6"/>
        <v>100.88691796008868</v>
      </c>
      <c r="H33" s="170">
        <f t="shared" si="7"/>
        <v>100.88691796008868</v>
      </c>
      <c r="I33" s="26"/>
      <c r="J33" s="26"/>
      <c r="K33" s="26"/>
      <c r="L33" s="26"/>
    </row>
    <row r="34" spans="1:12" s="40" customFormat="1" ht="21.95" customHeight="1">
      <c r="A34" s="81" t="s">
        <v>22</v>
      </c>
      <c r="B34" s="66" t="s">
        <v>107</v>
      </c>
      <c r="C34" s="78"/>
      <c r="D34" s="74"/>
      <c r="E34" s="74"/>
      <c r="F34" s="74"/>
      <c r="G34" s="73"/>
      <c r="H34" s="171"/>
      <c r="I34" s="26"/>
      <c r="J34" s="26"/>
      <c r="K34" s="26"/>
      <c r="L34" s="26"/>
    </row>
    <row r="35" spans="1:12" s="40" customFormat="1" ht="21.95" customHeight="1">
      <c r="A35" s="81"/>
      <c r="B35" s="77" t="s">
        <v>100</v>
      </c>
      <c r="C35" s="69" t="s">
        <v>101</v>
      </c>
      <c r="D35" s="70">
        <v>10530</v>
      </c>
      <c r="E35" s="155">
        <v>10368.799999999999</v>
      </c>
      <c r="F35" s="155">
        <v>10368.799999999999</v>
      </c>
      <c r="G35" s="73">
        <f t="shared" si="6"/>
        <v>98.469135802469125</v>
      </c>
      <c r="H35" s="171">
        <f t="shared" si="7"/>
        <v>98.469135802469125</v>
      </c>
      <c r="I35" s="47"/>
      <c r="J35" s="47"/>
      <c r="K35" s="47"/>
      <c r="L35" s="47"/>
    </row>
    <row r="36" spans="1:12" s="40" customFormat="1" ht="21.95" customHeight="1">
      <c r="A36" s="79"/>
      <c r="B36" s="77" t="s">
        <v>102</v>
      </c>
      <c r="C36" s="69" t="s">
        <v>103</v>
      </c>
      <c r="D36" s="73">
        <f>D37/D35*10</f>
        <v>42.677113010446348</v>
      </c>
      <c r="E36" s="156">
        <v>42.43</v>
      </c>
      <c r="F36" s="156">
        <v>42.43</v>
      </c>
      <c r="G36" s="73">
        <f t="shared" si="6"/>
        <v>99.420970649102102</v>
      </c>
      <c r="H36" s="171">
        <f t="shared" si="7"/>
        <v>99.420970649102102</v>
      </c>
      <c r="I36" s="26"/>
      <c r="J36" s="26"/>
      <c r="K36" s="26"/>
      <c r="L36" s="26"/>
    </row>
    <row r="37" spans="1:12" s="40" customFormat="1" ht="21.95" customHeight="1">
      <c r="A37" s="79"/>
      <c r="B37" s="77" t="s">
        <v>104</v>
      </c>
      <c r="C37" s="69" t="s">
        <v>105</v>
      </c>
      <c r="D37" s="76">
        <v>44939</v>
      </c>
      <c r="E37" s="169">
        <v>43990.2</v>
      </c>
      <c r="F37" s="169">
        <v>43990.2</v>
      </c>
      <c r="G37" s="73">
        <f t="shared" si="6"/>
        <v>97.88869356238456</v>
      </c>
      <c r="H37" s="171">
        <f t="shared" si="7"/>
        <v>97.88869356238456</v>
      </c>
      <c r="I37" s="26"/>
      <c r="J37" s="26"/>
      <c r="K37" s="26"/>
      <c r="L37" s="26"/>
    </row>
    <row r="38" spans="1:12" s="40" customFormat="1" ht="24" customHeight="1">
      <c r="A38" s="79" t="s">
        <v>10</v>
      </c>
      <c r="B38" s="63" t="s">
        <v>108</v>
      </c>
      <c r="C38" s="79"/>
      <c r="D38" s="80"/>
      <c r="E38" s="80"/>
      <c r="F38" s="80"/>
      <c r="G38" s="73"/>
      <c r="H38" s="171"/>
      <c r="I38" s="26"/>
      <c r="J38" s="26"/>
      <c r="K38" s="26"/>
      <c r="L38" s="26"/>
    </row>
    <row r="39" spans="1:12" s="40" customFormat="1" ht="24" customHeight="1">
      <c r="A39" s="81" t="s">
        <v>22</v>
      </c>
      <c r="B39" s="78" t="s">
        <v>109</v>
      </c>
      <c r="C39" s="81"/>
      <c r="D39" s="80"/>
      <c r="E39" s="80"/>
      <c r="F39" s="80"/>
      <c r="G39" s="73"/>
      <c r="H39" s="171"/>
      <c r="I39" s="26"/>
      <c r="J39" s="26"/>
      <c r="K39" s="26"/>
      <c r="L39" s="26"/>
    </row>
    <row r="40" spans="1:12" s="40" customFormat="1" ht="24" customHeight="1">
      <c r="A40" s="79"/>
      <c r="B40" s="77" t="s">
        <v>100</v>
      </c>
      <c r="C40" s="69" t="s">
        <v>101</v>
      </c>
      <c r="D40" s="82">
        <v>3600</v>
      </c>
      <c r="E40" s="169">
        <v>3440.3</v>
      </c>
      <c r="F40" s="169">
        <v>3440.3</v>
      </c>
      <c r="G40" s="73">
        <f t="shared" si="6"/>
        <v>95.563888888888897</v>
      </c>
      <c r="H40" s="171">
        <f t="shared" si="7"/>
        <v>95.563888888888897</v>
      </c>
      <c r="I40" s="47"/>
      <c r="J40" s="47"/>
      <c r="K40" s="47"/>
      <c r="L40" s="47"/>
    </row>
    <row r="41" spans="1:12" s="40" customFormat="1" ht="24" customHeight="1">
      <c r="A41" s="79"/>
      <c r="B41" s="77" t="s">
        <v>102</v>
      </c>
      <c r="C41" s="69" t="s">
        <v>103</v>
      </c>
      <c r="D41" s="83">
        <v>112.4</v>
      </c>
      <c r="E41" s="156">
        <v>113.87</v>
      </c>
      <c r="F41" s="156">
        <v>113.87</v>
      </c>
      <c r="G41" s="73">
        <f t="shared" si="6"/>
        <v>101.30782918149465</v>
      </c>
      <c r="H41" s="170">
        <f t="shared" si="7"/>
        <v>101.30782918149465</v>
      </c>
      <c r="I41" s="26"/>
      <c r="J41" s="26"/>
      <c r="K41" s="26"/>
      <c r="L41" s="26"/>
    </row>
    <row r="42" spans="1:12" s="40" customFormat="1" ht="24" customHeight="1">
      <c r="A42" s="79"/>
      <c r="B42" s="77" t="s">
        <v>104</v>
      </c>
      <c r="C42" s="69" t="s">
        <v>105</v>
      </c>
      <c r="D42" s="83">
        <v>40455</v>
      </c>
      <c r="E42" s="169">
        <v>39176.199999999997</v>
      </c>
      <c r="F42" s="169">
        <v>39176.199999999997</v>
      </c>
      <c r="G42" s="73">
        <f t="shared" si="6"/>
        <v>96.838956865653188</v>
      </c>
      <c r="H42" s="171">
        <f t="shared" si="7"/>
        <v>96.838956865653188</v>
      </c>
      <c r="I42" s="26"/>
      <c r="J42" s="26"/>
      <c r="K42" s="26"/>
      <c r="L42" s="26"/>
    </row>
    <row r="43" spans="1:12" s="41" customFormat="1" ht="24" customHeight="1">
      <c r="A43" s="84" t="s">
        <v>22</v>
      </c>
      <c r="B43" s="66" t="s">
        <v>110</v>
      </c>
      <c r="C43" s="84"/>
      <c r="D43" s="85"/>
      <c r="E43" s="85"/>
      <c r="F43" s="85"/>
      <c r="G43" s="73"/>
      <c r="H43" s="171"/>
      <c r="I43" s="26"/>
      <c r="J43" s="26"/>
      <c r="K43" s="26"/>
      <c r="L43" s="26"/>
    </row>
    <row r="44" spans="1:12" s="41" customFormat="1" ht="24" customHeight="1">
      <c r="A44" s="100"/>
      <c r="B44" s="72" t="s">
        <v>111</v>
      </c>
      <c r="C44" s="69" t="s">
        <v>101</v>
      </c>
      <c r="D44" s="74">
        <v>29959</v>
      </c>
      <c r="E44" s="76">
        <v>29755.1</v>
      </c>
      <c r="F44" s="76">
        <v>29755.1</v>
      </c>
      <c r="G44" s="73">
        <f t="shared" si="6"/>
        <v>99.319403184351941</v>
      </c>
      <c r="H44" s="171">
        <f t="shared" si="7"/>
        <v>99.319403184351941</v>
      </c>
      <c r="I44" s="26"/>
      <c r="J44" s="26"/>
      <c r="K44" s="26"/>
      <c r="L44" s="26"/>
    </row>
    <row r="45" spans="1:12" s="41" customFormat="1" ht="24" customHeight="1">
      <c r="A45" s="100"/>
      <c r="B45" s="72" t="s">
        <v>112</v>
      </c>
      <c r="C45" s="69" t="s">
        <v>101</v>
      </c>
      <c r="D45" s="74">
        <v>27900</v>
      </c>
      <c r="E45" s="157">
        <v>27900</v>
      </c>
      <c r="F45" s="74">
        <v>27900</v>
      </c>
      <c r="G45" s="95" t="s">
        <v>197</v>
      </c>
      <c r="H45" s="171">
        <f t="shared" si="7"/>
        <v>100</v>
      </c>
      <c r="I45" s="47"/>
      <c r="J45" s="47"/>
      <c r="K45" s="47"/>
      <c r="L45" s="47"/>
    </row>
    <row r="46" spans="1:12" s="41" customFormat="1" ht="24" customHeight="1">
      <c r="A46" s="100"/>
      <c r="B46" s="72" t="s">
        <v>102</v>
      </c>
      <c r="C46" s="69" t="s">
        <v>103</v>
      </c>
      <c r="D46" s="86">
        <f>D47/D45*10</f>
        <v>72.117204301075276</v>
      </c>
      <c r="E46" s="86" t="s">
        <v>198</v>
      </c>
      <c r="F46" s="86" t="s">
        <v>198</v>
      </c>
      <c r="G46" s="95" t="s">
        <v>199</v>
      </c>
      <c r="H46" s="170">
        <f t="shared" si="7"/>
        <v>101.77876515230584</v>
      </c>
      <c r="I46" s="26"/>
      <c r="J46" s="26"/>
      <c r="K46" s="26"/>
      <c r="L46" s="26"/>
    </row>
    <row r="47" spans="1:12" s="41" customFormat="1" ht="24" customHeight="1">
      <c r="A47" s="100"/>
      <c r="B47" s="72" t="s">
        <v>104</v>
      </c>
      <c r="C47" s="69" t="s">
        <v>105</v>
      </c>
      <c r="D47" s="74">
        <v>201207</v>
      </c>
      <c r="E47" s="74">
        <v>204766</v>
      </c>
      <c r="F47" s="74">
        <v>204766</v>
      </c>
      <c r="G47" s="73">
        <f t="shared" si="6"/>
        <v>101.76882514027842</v>
      </c>
      <c r="H47" s="171">
        <f t="shared" si="7"/>
        <v>101.76882514027842</v>
      </c>
      <c r="I47" s="26"/>
      <c r="J47" s="26"/>
      <c r="K47" s="26"/>
      <c r="L47" s="26"/>
    </row>
    <row r="48" spans="1:12" s="41" customFormat="1" ht="24" customHeight="1">
      <c r="A48" s="100"/>
      <c r="B48" s="66" t="s">
        <v>113</v>
      </c>
      <c r="C48" s="64"/>
      <c r="D48" s="87"/>
      <c r="E48" s="87"/>
      <c r="F48" s="87"/>
      <c r="G48" s="73"/>
      <c r="H48" s="171"/>
      <c r="I48" s="26"/>
      <c r="J48" s="26"/>
      <c r="K48" s="26"/>
      <c r="L48" s="26"/>
    </row>
    <row r="49" spans="1:12" s="41" customFormat="1" ht="24" customHeight="1">
      <c r="A49" s="84"/>
      <c r="B49" s="66" t="s">
        <v>114</v>
      </c>
      <c r="C49" s="84"/>
      <c r="D49" s="87"/>
      <c r="E49" s="87"/>
      <c r="F49" s="87"/>
      <c r="G49" s="73"/>
      <c r="H49" s="171"/>
      <c r="I49" s="26"/>
      <c r="J49" s="26"/>
      <c r="K49" s="26"/>
      <c r="L49" s="26"/>
    </row>
    <row r="50" spans="1:12" s="41" customFormat="1" ht="24" customHeight="1">
      <c r="A50" s="100"/>
      <c r="B50" s="72" t="s">
        <v>111</v>
      </c>
      <c r="C50" s="69" t="s">
        <v>101</v>
      </c>
      <c r="D50" s="74">
        <v>15600</v>
      </c>
      <c r="E50" s="74">
        <v>15600</v>
      </c>
      <c r="F50" s="74">
        <v>15600</v>
      </c>
      <c r="G50" s="73">
        <f t="shared" si="6"/>
        <v>100</v>
      </c>
      <c r="H50" s="171">
        <f t="shared" si="7"/>
        <v>100</v>
      </c>
      <c r="I50" s="47"/>
      <c r="J50" s="47"/>
      <c r="K50" s="47"/>
      <c r="L50" s="47"/>
    </row>
    <row r="51" spans="1:12" s="41" customFormat="1" ht="24" customHeight="1">
      <c r="A51" s="100"/>
      <c r="B51" s="72" t="s">
        <v>102</v>
      </c>
      <c r="C51" s="69" t="s">
        <v>103</v>
      </c>
      <c r="D51" s="73">
        <f>D52/D50*10</f>
        <v>73</v>
      </c>
      <c r="E51" s="73">
        <v>73</v>
      </c>
      <c r="F51" s="73">
        <v>73</v>
      </c>
      <c r="G51" s="73">
        <f t="shared" si="6"/>
        <v>100</v>
      </c>
      <c r="H51" s="171">
        <f t="shared" si="7"/>
        <v>100</v>
      </c>
      <c r="I51" s="26"/>
      <c r="J51" s="26"/>
      <c r="K51" s="26"/>
      <c r="L51" s="26"/>
    </row>
    <row r="52" spans="1:12" s="41" customFormat="1" ht="24" customHeight="1">
      <c r="A52" s="100"/>
      <c r="B52" s="72" t="s">
        <v>104</v>
      </c>
      <c r="C52" s="69" t="s">
        <v>105</v>
      </c>
      <c r="D52" s="74">
        <v>113880</v>
      </c>
      <c r="E52" s="74">
        <v>113880</v>
      </c>
      <c r="F52" s="74">
        <v>113880</v>
      </c>
      <c r="G52" s="73">
        <f t="shared" si="6"/>
        <v>100</v>
      </c>
      <c r="H52" s="171">
        <f t="shared" si="7"/>
        <v>100</v>
      </c>
      <c r="I52" s="26"/>
      <c r="J52" s="26"/>
      <c r="K52" s="26"/>
      <c r="L52" s="26"/>
    </row>
    <row r="53" spans="1:12" s="41" customFormat="1" ht="24" customHeight="1">
      <c r="A53" s="84"/>
      <c r="B53" s="66" t="s">
        <v>115</v>
      </c>
      <c r="C53" s="84"/>
      <c r="D53" s="74"/>
      <c r="E53" s="74"/>
      <c r="F53" s="74"/>
      <c r="G53" s="73"/>
      <c r="H53" s="171"/>
      <c r="I53" s="26"/>
      <c r="J53" s="26"/>
      <c r="K53" s="26"/>
      <c r="L53" s="26"/>
    </row>
    <row r="54" spans="1:12" s="41" customFormat="1" ht="24" customHeight="1">
      <c r="A54" s="100"/>
      <c r="B54" s="72" t="s">
        <v>111</v>
      </c>
      <c r="C54" s="69" t="s">
        <v>101</v>
      </c>
      <c r="D54" s="88">
        <v>7700</v>
      </c>
      <c r="E54" s="88">
        <v>7700</v>
      </c>
      <c r="F54" s="88">
        <v>7700</v>
      </c>
      <c r="G54" s="73">
        <f t="shared" si="6"/>
        <v>100</v>
      </c>
      <c r="H54" s="171">
        <f t="shared" si="7"/>
        <v>100</v>
      </c>
      <c r="I54" s="26"/>
      <c r="J54" s="26"/>
      <c r="K54" s="26"/>
      <c r="L54" s="26"/>
    </row>
    <row r="55" spans="1:12" s="41" customFormat="1" ht="24" customHeight="1">
      <c r="A55" s="100"/>
      <c r="B55" s="72" t="s">
        <v>102</v>
      </c>
      <c r="C55" s="69" t="s">
        <v>103</v>
      </c>
      <c r="D55" s="73">
        <f>D56/D54*10</f>
        <v>71.688311688311686</v>
      </c>
      <c r="E55" s="73">
        <v>71.7</v>
      </c>
      <c r="F55" s="73">
        <v>71.7</v>
      </c>
      <c r="G55" s="73">
        <f t="shared" si="6"/>
        <v>100.01630434782609</v>
      </c>
      <c r="H55" s="171">
        <f t="shared" si="7"/>
        <v>100.01630434782609</v>
      </c>
      <c r="I55" s="47"/>
      <c r="J55" s="47"/>
      <c r="K55" s="47"/>
      <c r="L55" s="47"/>
    </row>
    <row r="56" spans="1:12" s="41" customFormat="1" ht="24" customHeight="1">
      <c r="A56" s="100"/>
      <c r="B56" s="72" t="s">
        <v>104</v>
      </c>
      <c r="C56" s="69" t="s">
        <v>105</v>
      </c>
      <c r="D56" s="88">
        <v>55200</v>
      </c>
      <c r="E56" s="88">
        <v>55200</v>
      </c>
      <c r="F56" s="88">
        <v>55200</v>
      </c>
      <c r="G56" s="73">
        <f t="shared" si="6"/>
        <v>100</v>
      </c>
      <c r="H56" s="171">
        <f t="shared" si="7"/>
        <v>100</v>
      </c>
      <c r="I56" s="26"/>
      <c r="J56" s="26"/>
      <c r="K56" s="26"/>
      <c r="L56" s="26"/>
    </row>
    <row r="57" spans="1:12" s="41" customFormat="1" ht="39" customHeight="1">
      <c r="A57" s="84"/>
      <c r="B57" s="89" t="s">
        <v>116</v>
      </c>
      <c r="C57" s="84"/>
      <c r="D57" s="87"/>
      <c r="E57" s="87"/>
      <c r="F57" s="87"/>
      <c r="G57" s="73"/>
      <c r="H57" s="171"/>
      <c r="I57" s="26"/>
      <c r="J57" s="26"/>
      <c r="K57" s="26"/>
      <c r="L57" s="26"/>
    </row>
    <row r="58" spans="1:12" s="41" customFormat="1" ht="21" customHeight="1">
      <c r="A58" s="64"/>
      <c r="B58" s="72" t="s">
        <v>100</v>
      </c>
      <c r="C58" s="69" t="s">
        <v>101</v>
      </c>
      <c r="D58" s="70">
        <v>1086</v>
      </c>
      <c r="E58" s="70">
        <v>1086</v>
      </c>
      <c r="F58" s="70">
        <v>1086</v>
      </c>
      <c r="G58" s="73">
        <f t="shared" si="6"/>
        <v>100</v>
      </c>
      <c r="H58" s="171">
        <f t="shared" si="7"/>
        <v>100</v>
      </c>
      <c r="I58" s="26"/>
      <c r="J58" s="26"/>
      <c r="K58" s="26"/>
      <c r="L58" s="26"/>
    </row>
    <row r="59" spans="1:12" s="41" customFormat="1" ht="21" customHeight="1">
      <c r="A59" s="100"/>
      <c r="B59" s="72" t="s">
        <v>102</v>
      </c>
      <c r="C59" s="69" t="s">
        <v>103</v>
      </c>
      <c r="D59" s="73">
        <f>D60/D58*10</f>
        <v>84.714548802946595</v>
      </c>
      <c r="E59" s="73">
        <v>84.7</v>
      </c>
      <c r="F59" s="73">
        <v>84.7</v>
      </c>
      <c r="G59" s="73">
        <f t="shared" si="6"/>
        <v>99.982826086956521</v>
      </c>
      <c r="H59" s="171">
        <f t="shared" si="7"/>
        <v>99.982826086956521</v>
      </c>
      <c r="I59" s="26"/>
      <c r="J59" s="26"/>
      <c r="K59" s="26"/>
      <c r="L59" s="26"/>
    </row>
    <row r="60" spans="1:12" s="41" customFormat="1" ht="21" customHeight="1">
      <c r="A60" s="100"/>
      <c r="B60" s="72" t="s">
        <v>104</v>
      </c>
      <c r="C60" s="69" t="s">
        <v>105</v>
      </c>
      <c r="D60" s="74">
        <v>9200</v>
      </c>
      <c r="E60" s="74">
        <v>9200</v>
      </c>
      <c r="F60" s="74">
        <v>9200</v>
      </c>
      <c r="G60" s="73">
        <f t="shared" si="6"/>
        <v>100</v>
      </c>
      <c r="H60" s="171">
        <f t="shared" si="7"/>
        <v>100</v>
      </c>
      <c r="I60" s="47"/>
      <c r="J60" s="47"/>
      <c r="K60" s="47"/>
      <c r="L60" s="47"/>
    </row>
    <row r="61" spans="1:12" s="41" customFormat="1" ht="21" customHeight="1">
      <c r="A61" s="84" t="s">
        <v>22</v>
      </c>
      <c r="B61" s="66" t="s">
        <v>117</v>
      </c>
      <c r="C61" s="84"/>
      <c r="D61" s="85"/>
      <c r="E61" s="85"/>
      <c r="F61" s="85"/>
      <c r="G61" s="73"/>
      <c r="H61" s="171"/>
      <c r="I61" s="26"/>
      <c r="J61" s="26"/>
      <c r="K61" s="26"/>
      <c r="L61" s="26"/>
    </row>
    <row r="62" spans="1:12" s="41" customFormat="1" ht="21" customHeight="1">
      <c r="A62" s="100"/>
      <c r="B62" s="72" t="s">
        <v>111</v>
      </c>
      <c r="C62" s="64" t="s">
        <v>8</v>
      </c>
      <c r="D62" s="70">
        <v>3500</v>
      </c>
      <c r="E62" s="106">
        <v>3485.9</v>
      </c>
      <c r="F62" s="73">
        <v>3485.9</v>
      </c>
      <c r="G62" s="73">
        <f t="shared" si="6"/>
        <v>99.597142857142856</v>
      </c>
      <c r="H62" s="171">
        <f t="shared" si="7"/>
        <v>99.597142857142856</v>
      </c>
      <c r="I62" s="26"/>
      <c r="J62" s="26"/>
      <c r="K62" s="26"/>
      <c r="L62" s="26"/>
    </row>
    <row r="63" spans="1:12" s="41" customFormat="1" ht="21" customHeight="1">
      <c r="A63" s="100"/>
      <c r="B63" s="72" t="s">
        <v>112</v>
      </c>
      <c r="C63" s="69" t="s">
        <v>101</v>
      </c>
      <c r="D63" s="85">
        <v>3300</v>
      </c>
      <c r="E63" s="158"/>
      <c r="F63" s="85"/>
      <c r="G63" s="73"/>
      <c r="H63" s="171">
        <f t="shared" si="7"/>
        <v>0</v>
      </c>
      <c r="I63" s="26"/>
      <c r="J63" s="26"/>
      <c r="K63" s="26"/>
      <c r="L63" s="26"/>
    </row>
    <row r="64" spans="1:12" s="41" customFormat="1" ht="21" customHeight="1">
      <c r="A64" s="100"/>
      <c r="B64" s="72" t="s">
        <v>102</v>
      </c>
      <c r="C64" s="64" t="s">
        <v>103</v>
      </c>
      <c r="D64" s="86">
        <f>D65/D62*10</f>
        <v>100</v>
      </c>
      <c r="E64" s="91"/>
      <c r="F64" s="86"/>
      <c r="G64" s="73"/>
      <c r="H64" s="171">
        <f t="shared" si="7"/>
        <v>0</v>
      </c>
      <c r="I64" s="26"/>
      <c r="J64" s="26"/>
      <c r="K64" s="26"/>
      <c r="L64" s="26"/>
    </row>
    <row r="65" spans="1:12" s="41" customFormat="1" ht="21" customHeight="1">
      <c r="A65" s="100"/>
      <c r="B65" s="72" t="s">
        <v>104</v>
      </c>
      <c r="C65" s="64" t="s">
        <v>11</v>
      </c>
      <c r="D65" s="70">
        <v>35000</v>
      </c>
      <c r="E65" s="159">
        <v>11797</v>
      </c>
      <c r="F65" s="70">
        <v>35000</v>
      </c>
      <c r="G65" s="73"/>
      <c r="H65" s="171">
        <f t="shared" si="7"/>
        <v>100</v>
      </c>
      <c r="I65" s="47"/>
      <c r="J65" s="47"/>
      <c r="K65" s="47"/>
      <c r="L65" s="47"/>
    </row>
    <row r="66" spans="1:12" s="41" customFormat="1" ht="21" customHeight="1">
      <c r="A66" s="84"/>
      <c r="B66" s="66" t="s">
        <v>118</v>
      </c>
      <c r="C66" s="93"/>
      <c r="D66" s="85"/>
      <c r="E66" s="85"/>
      <c r="F66" s="85"/>
      <c r="G66" s="73"/>
      <c r="H66" s="171"/>
      <c r="I66" s="26"/>
      <c r="J66" s="26"/>
      <c r="K66" s="26"/>
      <c r="L66" s="26"/>
    </row>
    <row r="67" spans="1:12" s="41" customFormat="1" ht="21" customHeight="1">
      <c r="A67" s="84"/>
      <c r="B67" s="94" t="s">
        <v>100</v>
      </c>
      <c r="C67" s="64" t="s">
        <v>8</v>
      </c>
      <c r="D67" s="70">
        <v>1200</v>
      </c>
      <c r="E67" s="70">
        <v>1200</v>
      </c>
      <c r="F67" s="70">
        <v>1200</v>
      </c>
      <c r="G67" s="73">
        <f t="shared" si="6"/>
        <v>100</v>
      </c>
      <c r="H67" s="171">
        <f t="shared" si="7"/>
        <v>100</v>
      </c>
      <c r="I67" s="26"/>
      <c r="J67" s="26"/>
      <c r="K67" s="26"/>
      <c r="L67" s="26"/>
    </row>
    <row r="68" spans="1:12" s="41" customFormat="1" ht="21" customHeight="1">
      <c r="A68" s="84"/>
      <c r="B68" s="94" t="s">
        <v>102</v>
      </c>
      <c r="C68" s="64" t="s">
        <v>103</v>
      </c>
      <c r="D68" s="73">
        <f>D69/D67*10</f>
        <v>100</v>
      </c>
      <c r="E68" s="95"/>
      <c r="F68" s="95">
        <v>100</v>
      </c>
      <c r="G68" s="73"/>
      <c r="H68" s="171">
        <f t="shared" si="7"/>
        <v>100</v>
      </c>
      <c r="I68" s="26"/>
      <c r="J68" s="26"/>
      <c r="K68" s="26"/>
      <c r="L68" s="26"/>
    </row>
    <row r="69" spans="1:12" s="41" customFormat="1" ht="21" customHeight="1">
      <c r="A69" s="84"/>
      <c r="B69" s="94" t="s">
        <v>104</v>
      </c>
      <c r="C69" s="64" t="s">
        <v>11</v>
      </c>
      <c r="D69" s="70">
        <v>12000</v>
      </c>
      <c r="E69" s="92"/>
      <c r="F69" s="92">
        <v>12000</v>
      </c>
      <c r="G69" s="73"/>
      <c r="H69" s="171">
        <f t="shared" si="7"/>
        <v>100</v>
      </c>
      <c r="I69" s="26"/>
      <c r="J69" s="26"/>
      <c r="K69" s="26"/>
      <c r="L69" s="26"/>
    </row>
    <row r="70" spans="1:12" s="41" customFormat="1" ht="21" customHeight="1">
      <c r="A70" s="84" t="s">
        <v>22</v>
      </c>
      <c r="B70" s="66" t="s">
        <v>119</v>
      </c>
      <c r="C70" s="64"/>
      <c r="D70" s="85"/>
      <c r="E70" s="85"/>
      <c r="F70" s="85"/>
      <c r="G70" s="73"/>
      <c r="H70" s="171"/>
      <c r="I70" s="47"/>
      <c r="J70" s="47"/>
      <c r="K70" s="47"/>
      <c r="L70" s="47"/>
    </row>
    <row r="71" spans="1:12" s="41" customFormat="1" ht="21" customHeight="1">
      <c r="A71" s="100"/>
      <c r="B71" s="72" t="s">
        <v>111</v>
      </c>
      <c r="C71" s="64" t="s">
        <v>8</v>
      </c>
      <c r="D71" s="70">
        <v>5400</v>
      </c>
      <c r="E71" s="106">
        <v>5469.8</v>
      </c>
      <c r="F71" s="73">
        <v>5469.8</v>
      </c>
      <c r="G71" s="73">
        <f t="shared" si="6"/>
        <v>101.2925925925926</v>
      </c>
      <c r="H71" s="170">
        <f t="shared" si="7"/>
        <v>101.2925925925926</v>
      </c>
      <c r="I71" s="26"/>
      <c r="J71" s="26"/>
      <c r="K71" s="26"/>
      <c r="L71" s="26"/>
    </row>
    <row r="72" spans="1:12" s="42" customFormat="1" ht="21" customHeight="1">
      <c r="A72" s="100"/>
      <c r="B72" s="72" t="s">
        <v>112</v>
      </c>
      <c r="C72" s="69" t="s">
        <v>101</v>
      </c>
      <c r="D72" s="85">
        <v>4800</v>
      </c>
      <c r="E72" s="158"/>
      <c r="F72" s="85">
        <v>4800</v>
      </c>
      <c r="G72" s="73"/>
      <c r="H72" s="171">
        <f t="shared" si="7"/>
        <v>100</v>
      </c>
      <c r="I72" s="26"/>
      <c r="J72" s="26"/>
      <c r="K72" s="26"/>
      <c r="L72" s="26"/>
    </row>
    <row r="73" spans="1:12" s="41" customFormat="1" ht="21" customHeight="1">
      <c r="A73" s="84"/>
      <c r="B73" s="72" t="s">
        <v>102</v>
      </c>
      <c r="C73" s="64" t="s">
        <v>103</v>
      </c>
      <c r="D73" s="86">
        <f t="shared" ref="D73" si="8">D74/D72*10</f>
        <v>84.375</v>
      </c>
      <c r="E73" s="91"/>
      <c r="F73" s="86">
        <v>84.4</v>
      </c>
      <c r="G73" s="73"/>
      <c r="H73" s="171">
        <f t="shared" si="7"/>
        <v>100.02962962962965</v>
      </c>
      <c r="I73" s="26"/>
      <c r="J73" s="26"/>
      <c r="K73" s="26"/>
      <c r="L73" s="26"/>
    </row>
    <row r="74" spans="1:12" s="41" customFormat="1" ht="21" customHeight="1">
      <c r="A74" s="84"/>
      <c r="B74" s="72" t="s">
        <v>104</v>
      </c>
      <c r="C74" s="64" t="s">
        <v>11</v>
      </c>
      <c r="D74" s="70">
        <v>40500</v>
      </c>
      <c r="E74" s="159">
        <v>14692</v>
      </c>
      <c r="F74" s="70">
        <v>40500</v>
      </c>
      <c r="G74" s="73"/>
      <c r="H74" s="171">
        <f t="shared" si="7"/>
        <v>100</v>
      </c>
      <c r="I74" s="26"/>
      <c r="J74" s="26"/>
      <c r="K74" s="26"/>
      <c r="L74" s="26"/>
    </row>
    <row r="75" spans="1:12" s="41" customFormat="1" ht="21" customHeight="1">
      <c r="A75" s="84"/>
      <c r="B75" s="66" t="s">
        <v>120</v>
      </c>
      <c r="C75" s="84"/>
      <c r="D75" s="85"/>
      <c r="E75" s="85"/>
      <c r="F75" s="85"/>
      <c r="G75" s="73"/>
      <c r="H75" s="171"/>
      <c r="I75" s="47"/>
      <c r="J75" s="47"/>
      <c r="K75" s="47"/>
      <c r="L75" s="47"/>
    </row>
    <row r="76" spans="1:12" s="41" customFormat="1" ht="21" customHeight="1">
      <c r="A76" s="100"/>
      <c r="B76" s="72" t="s">
        <v>100</v>
      </c>
      <c r="C76" s="64" t="s">
        <v>8</v>
      </c>
      <c r="D76" s="70">
        <v>2600</v>
      </c>
      <c r="E76" s="70">
        <v>2600</v>
      </c>
      <c r="F76" s="70">
        <v>2600</v>
      </c>
      <c r="G76" s="73">
        <f t="shared" si="6"/>
        <v>100</v>
      </c>
      <c r="H76" s="171">
        <f t="shared" si="7"/>
        <v>100</v>
      </c>
      <c r="I76" s="26"/>
      <c r="J76" s="26"/>
      <c r="K76" s="26"/>
      <c r="L76" s="26"/>
    </row>
    <row r="77" spans="1:12" s="41" customFormat="1" ht="21" customHeight="1">
      <c r="A77" s="100"/>
      <c r="B77" s="72" t="s">
        <v>102</v>
      </c>
      <c r="C77" s="64" t="s">
        <v>103</v>
      </c>
      <c r="D77" s="73">
        <f>D78/D76*10</f>
        <v>87.692307692307708</v>
      </c>
      <c r="E77" s="96"/>
      <c r="F77" s="96">
        <v>87.7</v>
      </c>
      <c r="G77" s="73"/>
      <c r="H77" s="171">
        <f t="shared" si="7"/>
        <v>100.00877192982456</v>
      </c>
      <c r="I77" s="26"/>
      <c r="J77" s="26"/>
      <c r="K77" s="26"/>
      <c r="L77" s="26"/>
    </row>
    <row r="78" spans="1:12" s="41" customFormat="1" ht="21" customHeight="1">
      <c r="A78" s="100"/>
      <c r="B78" s="72" t="s">
        <v>104</v>
      </c>
      <c r="C78" s="64" t="s">
        <v>11</v>
      </c>
      <c r="D78" s="70">
        <v>22800</v>
      </c>
      <c r="E78" s="92"/>
      <c r="F78" s="92">
        <v>22800</v>
      </c>
      <c r="G78" s="73"/>
      <c r="H78" s="171">
        <f t="shared" si="7"/>
        <v>100</v>
      </c>
      <c r="I78" s="26"/>
      <c r="J78" s="26"/>
      <c r="K78" s="26"/>
      <c r="L78" s="26"/>
    </row>
    <row r="79" spans="1:12" s="41" customFormat="1" ht="21.95" customHeight="1">
      <c r="A79" s="143" t="s">
        <v>22</v>
      </c>
      <c r="B79" s="97" t="s">
        <v>121</v>
      </c>
      <c r="C79" s="64"/>
      <c r="D79" s="85"/>
      <c r="E79" s="85"/>
      <c r="F79" s="85"/>
      <c r="G79" s="73"/>
      <c r="H79" s="171"/>
      <c r="I79" s="26"/>
      <c r="J79" s="26"/>
      <c r="K79" s="26"/>
      <c r="L79" s="26"/>
    </row>
    <row r="80" spans="1:12" s="41" customFormat="1" ht="21.95" customHeight="1">
      <c r="A80" s="100"/>
      <c r="B80" s="72" t="s">
        <v>111</v>
      </c>
      <c r="C80" s="64" t="s">
        <v>8</v>
      </c>
      <c r="D80" s="70">
        <v>2132</v>
      </c>
      <c r="E80" s="70">
        <v>2036</v>
      </c>
      <c r="F80" s="70">
        <v>2036</v>
      </c>
      <c r="G80" s="73">
        <f t="shared" si="6"/>
        <v>95.497185741088174</v>
      </c>
      <c r="H80" s="171">
        <f t="shared" si="7"/>
        <v>95.497185741088174</v>
      </c>
      <c r="I80" s="47"/>
      <c r="J80" s="47"/>
      <c r="K80" s="47"/>
      <c r="L80" s="47"/>
    </row>
    <row r="81" spans="1:12" s="42" customFormat="1" ht="21.95" customHeight="1">
      <c r="A81" s="100"/>
      <c r="B81" s="72" t="s">
        <v>112</v>
      </c>
      <c r="C81" s="69" t="s">
        <v>101</v>
      </c>
      <c r="D81" s="85">
        <v>2020</v>
      </c>
      <c r="E81" s="85"/>
      <c r="F81" s="85"/>
      <c r="G81" s="73"/>
      <c r="H81" s="171"/>
      <c r="I81" s="26"/>
      <c r="J81" s="26"/>
      <c r="K81" s="26"/>
      <c r="L81" s="26"/>
    </row>
    <row r="82" spans="1:12" s="41" customFormat="1" ht="21.95" customHeight="1">
      <c r="A82" s="142"/>
      <c r="B82" s="98" t="s">
        <v>102</v>
      </c>
      <c r="C82" s="64" t="s">
        <v>103</v>
      </c>
      <c r="D82" s="86">
        <f>D83/D80*10</f>
        <v>75.046904315196997</v>
      </c>
      <c r="E82" s="91">
        <f>E83/E80*10</f>
        <v>68.841846758349703</v>
      </c>
      <c r="F82" s="86"/>
      <c r="G82" s="73"/>
      <c r="H82" s="171"/>
      <c r="I82" s="26"/>
      <c r="J82" s="26"/>
      <c r="K82" s="26"/>
      <c r="L82" s="26"/>
    </row>
    <row r="83" spans="1:12" s="41" customFormat="1" ht="21.95" customHeight="1">
      <c r="A83" s="141"/>
      <c r="B83" s="98" t="s">
        <v>104</v>
      </c>
      <c r="C83" s="64" t="s">
        <v>11</v>
      </c>
      <c r="D83" s="70">
        <v>16000</v>
      </c>
      <c r="E83" s="95">
        <v>14016.2</v>
      </c>
      <c r="F83" s="73">
        <v>14016.2</v>
      </c>
      <c r="G83" s="73">
        <f t="shared" si="6"/>
        <v>87.601250000000007</v>
      </c>
      <c r="H83" s="171">
        <f t="shared" si="7"/>
        <v>87.601250000000007</v>
      </c>
      <c r="I83" s="26"/>
      <c r="J83" s="26"/>
      <c r="K83" s="26"/>
      <c r="L83" s="26"/>
    </row>
    <row r="84" spans="1:12" s="41" customFormat="1" ht="21.95" customHeight="1">
      <c r="A84" s="100" t="s">
        <v>122</v>
      </c>
      <c r="B84" s="99" t="s">
        <v>123</v>
      </c>
      <c r="C84" s="100"/>
      <c r="D84" s="85"/>
      <c r="E84" s="85"/>
      <c r="F84" s="85"/>
      <c r="G84" s="73"/>
      <c r="H84" s="171"/>
      <c r="I84" s="26"/>
      <c r="J84" s="26"/>
      <c r="K84" s="26"/>
      <c r="L84" s="26"/>
    </row>
    <row r="85" spans="1:12" s="41" customFormat="1" ht="21.95" customHeight="1">
      <c r="A85" s="84"/>
      <c r="B85" s="66" t="s">
        <v>124</v>
      </c>
      <c r="C85" s="84"/>
      <c r="D85" s="85"/>
      <c r="E85" s="85"/>
      <c r="F85" s="85"/>
      <c r="G85" s="73"/>
      <c r="H85" s="171"/>
      <c r="I85" s="47"/>
      <c r="J85" s="47"/>
      <c r="K85" s="47"/>
      <c r="L85" s="47"/>
    </row>
    <row r="86" spans="1:12" s="41" customFormat="1" ht="21.95" customHeight="1">
      <c r="A86" s="84" t="s">
        <v>22</v>
      </c>
      <c r="B86" s="101" t="s">
        <v>125</v>
      </c>
      <c r="C86" s="84"/>
      <c r="D86" s="102"/>
      <c r="E86" s="85"/>
      <c r="F86" s="160"/>
      <c r="G86" s="73"/>
      <c r="H86" s="171"/>
      <c r="I86" s="26"/>
      <c r="J86" s="26"/>
      <c r="K86" s="26"/>
      <c r="L86" s="26"/>
    </row>
    <row r="87" spans="1:12" s="41" customFormat="1" ht="21.95" customHeight="1">
      <c r="A87" s="100"/>
      <c r="B87" s="72" t="s">
        <v>100</v>
      </c>
      <c r="C87" s="64" t="s">
        <v>8</v>
      </c>
      <c r="D87" s="70">
        <v>7677</v>
      </c>
      <c r="E87" s="169">
        <v>7673.1</v>
      </c>
      <c r="F87" s="169">
        <v>7673.1</v>
      </c>
      <c r="G87" s="73">
        <f t="shared" si="6"/>
        <v>99.949198905822584</v>
      </c>
      <c r="H87" s="171">
        <f t="shared" si="7"/>
        <v>99.949198905822584</v>
      </c>
      <c r="I87" s="26"/>
      <c r="J87" s="26"/>
      <c r="K87" s="26"/>
      <c r="L87" s="26"/>
    </row>
    <row r="88" spans="1:12" s="41" customFormat="1" ht="21.95" customHeight="1">
      <c r="A88" s="100"/>
      <c r="B88" s="72" t="s">
        <v>102</v>
      </c>
      <c r="C88" s="64" t="s">
        <v>103</v>
      </c>
      <c r="D88" s="73">
        <f>D89/D87*10</f>
        <v>26.52728930571838</v>
      </c>
      <c r="E88" s="156">
        <v>26.4</v>
      </c>
      <c r="F88" s="156">
        <v>26.4</v>
      </c>
      <c r="G88" s="73">
        <f t="shared" si="6"/>
        <v>99.520157132334887</v>
      </c>
      <c r="H88" s="171">
        <f t="shared" si="7"/>
        <v>99.520157132334887</v>
      </c>
      <c r="I88" s="26"/>
      <c r="J88" s="26"/>
      <c r="K88" s="26"/>
      <c r="L88" s="26"/>
    </row>
    <row r="89" spans="1:12" s="41" customFormat="1" ht="21.95" customHeight="1">
      <c r="A89" s="100"/>
      <c r="B89" s="72" t="s">
        <v>104</v>
      </c>
      <c r="C89" s="64" t="s">
        <v>11</v>
      </c>
      <c r="D89" s="73">
        <v>20365</v>
      </c>
      <c r="E89" s="169">
        <v>20273.400000000001</v>
      </c>
      <c r="F89" s="169">
        <v>20273.400000000001</v>
      </c>
      <c r="G89" s="73">
        <f t="shared" ref="G89:G117" si="9">E89/D89*100</f>
        <v>99.550208691382281</v>
      </c>
      <c r="H89" s="171">
        <f t="shared" ref="H89:H152" si="10">F89/D89*100</f>
        <v>99.550208691382281</v>
      </c>
      <c r="I89" s="26"/>
      <c r="J89" s="26"/>
      <c r="K89" s="26"/>
      <c r="L89" s="26"/>
    </row>
    <row r="90" spans="1:12" s="41" customFormat="1" ht="21.95" customHeight="1">
      <c r="A90" s="84" t="s">
        <v>22</v>
      </c>
      <c r="B90" s="66" t="s">
        <v>126</v>
      </c>
      <c r="C90" s="64"/>
      <c r="D90" s="102"/>
      <c r="E90" s="85"/>
      <c r="F90" s="85"/>
      <c r="G90" s="73"/>
      <c r="H90" s="171"/>
      <c r="I90" s="47"/>
      <c r="J90" s="47"/>
      <c r="K90" s="47"/>
      <c r="L90" s="47"/>
    </row>
    <row r="91" spans="1:12" s="41" customFormat="1" ht="21.95" customHeight="1">
      <c r="A91" s="100"/>
      <c r="B91" s="72" t="s">
        <v>100</v>
      </c>
      <c r="C91" s="64" t="s">
        <v>8</v>
      </c>
      <c r="D91" s="70">
        <v>570</v>
      </c>
      <c r="E91" s="70">
        <v>519</v>
      </c>
      <c r="F91" s="70">
        <v>519</v>
      </c>
      <c r="G91" s="73">
        <f t="shared" si="9"/>
        <v>91.05263157894737</v>
      </c>
      <c r="H91" s="171">
        <f t="shared" si="10"/>
        <v>91.05263157894737</v>
      </c>
      <c r="I91" s="26"/>
      <c r="J91" s="26"/>
      <c r="K91" s="26"/>
      <c r="L91" s="26"/>
    </row>
    <row r="92" spans="1:12" s="41" customFormat="1" ht="21.95" customHeight="1">
      <c r="A92" s="100"/>
      <c r="B92" s="72" t="s">
        <v>102</v>
      </c>
      <c r="C92" s="64" t="s">
        <v>103</v>
      </c>
      <c r="D92" s="73">
        <f>D93/D91*10</f>
        <v>19.298245614035089</v>
      </c>
      <c r="E92" s="73">
        <v>20.3</v>
      </c>
      <c r="F92" s="73">
        <v>20.3</v>
      </c>
      <c r="G92" s="73">
        <f t="shared" si="9"/>
        <v>105.19090909090909</v>
      </c>
      <c r="H92" s="170">
        <f t="shared" si="10"/>
        <v>105.19090909090909</v>
      </c>
      <c r="I92" s="26"/>
      <c r="J92" s="26"/>
      <c r="K92" s="26"/>
      <c r="L92" s="26"/>
    </row>
    <row r="93" spans="1:12" s="41" customFormat="1" ht="21.95" customHeight="1">
      <c r="A93" s="100"/>
      <c r="B93" s="72" t="s">
        <v>104</v>
      </c>
      <c r="C93" s="64" t="s">
        <v>11</v>
      </c>
      <c r="D93" s="73">
        <v>1100</v>
      </c>
      <c r="E93" s="73">
        <v>1055.9000000000001</v>
      </c>
      <c r="F93" s="73">
        <v>1055.9000000000001</v>
      </c>
      <c r="G93" s="73">
        <f t="shared" si="9"/>
        <v>95.990909090909099</v>
      </c>
      <c r="H93" s="171">
        <f t="shared" si="10"/>
        <v>95.990909090909099</v>
      </c>
      <c r="I93" s="26"/>
      <c r="J93" s="26"/>
      <c r="K93" s="26"/>
      <c r="L93" s="26"/>
    </row>
    <row r="94" spans="1:12" s="41" customFormat="1" ht="21.95" customHeight="1">
      <c r="A94" s="100"/>
      <c r="B94" s="103" t="s">
        <v>127</v>
      </c>
      <c r="C94" s="64"/>
      <c r="D94" s="80"/>
      <c r="E94" s="80"/>
      <c r="F94" s="80"/>
      <c r="G94" s="73"/>
      <c r="H94" s="171"/>
      <c r="I94" s="26"/>
      <c r="J94" s="26"/>
      <c r="K94" s="26"/>
      <c r="L94" s="26"/>
    </row>
    <row r="95" spans="1:12" s="41" customFormat="1" ht="21.95" customHeight="1">
      <c r="A95" s="100" t="s">
        <v>22</v>
      </c>
      <c r="B95" s="97" t="s">
        <v>128</v>
      </c>
      <c r="C95" s="64"/>
      <c r="D95" s="80"/>
      <c r="E95" s="80"/>
      <c r="F95" s="80"/>
      <c r="G95" s="73"/>
      <c r="H95" s="171"/>
      <c r="I95" s="47"/>
      <c r="J95" s="47"/>
      <c r="K95" s="47"/>
      <c r="L95" s="47"/>
    </row>
    <row r="96" spans="1:12" s="41" customFormat="1" ht="21.95" customHeight="1">
      <c r="A96" s="100"/>
      <c r="B96" s="98" t="s">
        <v>111</v>
      </c>
      <c r="C96" s="64" t="s">
        <v>8</v>
      </c>
      <c r="D96" s="64">
        <v>400</v>
      </c>
      <c r="E96" s="156">
        <v>381.4</v>
      </c>
      <c r="F96" s="156">
        <v>381.4</v>
      </c>
      <c r="G96" s="73">
        <f t="shared" si="9"/>
        <v>95.35</v>
      </c>
      <c r="H96" s="171">
        <f t="shared" si="10"/>
        <v>95.35</v>
      </c>
      <c r="I96" s="26"/>
      <c r="J96" s="26"/>
      <c r="K96" s="26"/>
      <c r="L96" s="26"/>
    </row>
    <row r="97" spans="1:12" s="42" customFormat="1" ht="21.95" customHeight="1">
      <c r="A97" s="100"/>
      <c r="B97" s="98" t="s">
        <v>112</v>
      </c>
      <c r="C97" s="64" t="s">
        <v>83</v>
      </c>
      <c r="D97" s="104">
        <v>380</v>
      </c>
      <c r="E97" s="156"/>
      <c r="F97" s="156"/>
      <c r="G97" s="73"/>
      <c r="H97" s="171"/>
      <c r="I97" s="26"/>
      <c r="J97" s="26"/>
      <c r="K97" s="26"/>
      <c r="L97" s="26"/>
    </row>
    <row r="98" spans="1:12" s="41" customFormat="1" ht="21.95" customHeight="1">
      <c r="A98" s="100"/>
      <c r="B98" s="98" t="s">
        <v>102</v>
      </c>
      <c r="C98" s="64" t="s">
        <v>103</v>
      </c>
      <c r="D98" s="86">
        <f>D99/D96*10</f>
        <v>116.25</v>
      </c>
      <c r="E98" s="90"/>
      <c r="F98" s="90"/>
      <c r="G98" s="73"/>
      <c r="H98" s="171"/>
      <c r="I98" s="26"/>
      <c r="J98" s="26"/>
      <c r="K98" s="26"/>
      <c r="L98" s="26"/>
    </row>
    <row r="99" spans="1:12" s="41" customFormat="1" ht="30" customHeight="1">
      <c r="A99" s="100"/>
      <c r="B99" s="98" t="s">
        <v>104</v>
      </c>
      <c r="C99" s="64" t="s">
        <v>11</v>
      </c>
      <c r="D99" s="73">
        <v>4650</v>
      </c>
      <c r="E99" s="169">
        <v>3411.4</v>
      </c>
      <c r="F99" s="169">
        <v>3411.4</v>
      </c>
      <c r="G99" s="73">
        <f t="shared" si="9"/>
        <v>73.36344086021505</v>
      </c>
      <c r="H99" s="171">
        <f t="shared" si="10"/>
        <v>73.36344086021505</v>
      </c>
      <c r="I99" s="26"/>
      <c r="J99" s="26"/>
      <c r="K99" s="26"/>
      <c r="L99" s="26"/>
    </row>
    <row r="100" spans="1:12" s="40" customFormat="1" ht="26.25" customHeight="1">
      <c r="A100" s="79" t="s">
        <v>129</v>
      </c>
      <c r="B100" s="99" t="s">
        <v>130</v>
      </c>
      <c r="C100" s="69"/>
      <c r="D100" s="80"/>
      <c r="E100" s="80"/>
      <c r="F100" s="80"/>
      <c r="G100" s="73"/>
      <c r="H100" s="171"/>
      <c r="I100" s="47"/>
      <c r="J100" s="47"/>
      <c r="K100" s="47"/>
      <c r="L100" s="47"/>
    </row>
    <row r="101" spans="1:12" s="41" customFormat="1" ht="21.95" customHeight="1">
      <c r="A101" s="81" t="s">
        <v>22</v>
      </c>
      <c r="B101" s="66" t="s">
        <v>131</v>
      </c>
      <c r="C101" s="84"/>
      <c r="D101" s="105"/>
      <c r="E101" s="80"/>
      <c r="F101" s="80"/>
      <c r="G101" s="73"/>
      <c r="H101" s="171"/>
      <c r="I101" s="26"/>
      <c r="J101" s="26"/>
      <c r="K101" s="26"/>
      <c r="L101" s="26"/>
    </row>
    <row r="102" spans="1:12" s="41" customFormat="1" ht="24" customHeight="1">
      <c r="A102" s="79"/>
      <c r="B102" s="72" t="s">
        <v>100</v>
      </c>
      <c r="C102" s="69" t="s">
        <v>101</v>
      </c>
      <c r="D102" s="74">
        <v>26280</v>
      </c>
      <c r="E102" s="169">
        <v>26204</v>
      </c>
      <c r="F102" s="169">
        <v>26204</v>
      </c>
      <c r="G102" s="73">
        <f t="shared" si="9"/>
        <v>99.710806697108069</v>
      </c>
      <c r="H102" s="171">
        <f t="shared" si="10"/>
        <v>99.710806697108069</v>
      </c>
      <c r="I102" s="26"/>
      <c r="J102" s="26"/>
      <c r="K102" s="26"/>
      <c r="L102" s="26"/>
    </row>
    <row r="103" spans="1:12" s="41" customFormat="1" ht="24" customHeight="1">
      <c r="A103" s="79"/>
      <c r="B103" s="72" t="s">
        <v>102</v>
      </c>
      <c r="C103" s="69" t="s">
        <v>103</v>
      </c>
      <c r="D103" s="73">
        <f>D104/D102*10</f>
        <v>178.5</v>
      </c>
      <c r="E103" s="106">
        <v>178</v>
      </c>
      <c r="F103" s="106">
        <v>178</v>
      </c>
      <c r="G103" s="73">
        <f t="shared" si="9"/>
        <v>99.719887955182074</v>
      </c>
      <c r="H103" s="171">
        <f t="shared" si="10"/>
        <v>99.719887955182074</v>
      </c>
      <c r="I103" s="26"/>
      <c r="J103" s="26"/>
      <c r="K103" s="26"/>
      <c r="L103" s="26"/>
    </row>
    <row r="104" spans="1:12" s="41" customFormat="1" ht="24" customHeight="1">
      <c r="A104" s="79"/>
      <c r="B104" s="72" t="s">
        <v>104</v>
      </c>
      <c r="C104" s="69" t="s">
        <v>105</v>
      </c>
      <c r="D104" s="74">
        <v>469098</v>
      </c>
      <c r="E104" s="161">
        <v>467220.3</v>
      </c>
      <c r="F104" s="161">
        <v>467220.3</v>
      </c>
      <c r="G104" s="73">
        <f t="shared" si="9"/>
        <v>99.599721167005612</v>
      </c>
      <c r="H104" s="171">
        <f t="shared" si="10"/>
        <v>99.599721167005612</v>
      </c>
      <c r="I104" s="26"/>
      <c r="J104" s="26"/>
      <c r="K104" s="26"/>
      <c r="L104" s="26"/>
    </row>
    <row r="105" spans="1:12" s="41" customFormat="1" ht="24" customHeight="1">
      <c r="A105" s="108"/>
      <c r="B105" s="107" t="s">
        <v>25</v>
      </c>
      <c r="C105" s="108"/>
      <c r="D105" s="85"/>
      <c r="E105" s="85"/>
      <c r="F105" s="85"/>
      <c r="G105" s="73"/>
      <c r="H105" s="171"/>
      <c r="I105" s="47"/>
      <c r="J105" s="47"/>
      <c r="K105" s="47"/>
      <c r="L105" s="47"/>
    </row>
    <row r="106" spans="1:12" s="41" customFormat="1" ht="24" customHeight="1">
      <c r="A106" s="81"/>
      <c r="B106" s="66" t="s">
        <v>160</v>
      </c>
      <c r="C106" s="69"/>
      <c r="D106" s="102"/>
      <c r="E106" s="85"/>
      <c r="F106" s="85"/>
      <c r="G106" s="73"/>
      <c r="H106" s="171"/>
      <c r="I106" s="26"/>
      <c r="J106" s="26"/>
      <c r="K106" s="26"/>
      <c r="L106" s="26"/>
    </row>
    <row r="107" spans="1:12" s="41" customFormat="1" ht="24" customHeight="1">
      <c r="A107" s="79"/>
      <c r="B107" s="72" t="s">
        <v>100</v>
      </c>
      <c r="C107" s="69" t="s">
        <v>101</v>
      </c>
      <c r="D107" s="74">
        <v>12600</v>
      </c>
      <c r="E107" s="74">
        <v>12800</v>
      </c>
      <c r="F107" s="74">
        <v>12800</v>
      </c>
      <c r="G107" s="73">
        <f t="shared" si="9"/>
        <v>101.58730158730158</v>
      </c>
      <c r="H107" s="170">
        <f t="shared" si="10"/>
        <v>101.58730158730158</v>
      </c>
      <c r="I107" s="26"/>
      <c r="J107" s="26"/>
      <c r="K107" s="26"/>
      <c r="L107" s="26"/>
    </row>
    <row r="108" spans="1:12" s="41" customFormat="1" ht="24" customHeight="1">
      <c r="A108" s="79"/>
      <c r="B108" s="72" t="s">
        <v>102</v>
      </c>
      <c r="C108" s="69" t="s">
        <v>103</v>
      </c>
      <c r="D108" s="73">
        <f>D109/D107*10</f>
        <v>198</v>
      </c>
      <c r="E108" s="73">
        <v>198</v>
      </c>
      <c r="F108" s="73">
        <v>198</v>
      </c>
      <c r="G108" s="73">
        <f t="shared" si="9"/>
        <v>100</v>
      </c>
      <c r="H108" s="171">
        <f t="shared" si="10"/>
        <v>100</v>
      </c>
      <c r="I108" s="26"/>
      <c r="J108" s="26"/>
      <c r="K108" s="26"/>
      <c r="L108" s="26"/>
    </row>
    <row r="109" spans="1:12" s="41" customFormat="1" ht="24" customHeight="1">
      <c r="A109" s="79"/>
      <c r="B109" s="72" t="s">
        <v>104</v>
      </c>
      <c r="C109" s="69" t="s">
        <v>105</v>
      </c>
      <c r="D109" s="70">
        <v>249480</v>
      </c>
      <c r="E109" s="70">
        <f>E107*E108/10</f>
        <v>253440</v>
      </c>
      <c r="F109" s="70">
        <f>F107*F108/10</f>
        <v>253440</v>
      </c>
      <c r="G109" s="73">
        <f t="shared" si="9"/>
        <v>101.58730158730158</v>
      </c>
      <c r="H109" s="171">
        <f t="shared" si="10"/>
        <v>101.58730158730158</v>
      </c>
      <c r="I109" s="26"/>
      <c r="J109" s="26"/>
      <c r="K109" s="26"/>
      <c r="L109" s="26"/>
    </row>
    <row r="110" spans="1:12" s="43" customFormat="1" ht="24" customHeight="1">
      <c r="A110" s="108"/>
      <c r="B110" s="107" t="s">
        <v>161</v>
      </c>
      <c r="C110" s="69"/>
      <c r="D110" s="85"/>
      <c r="E110" s="85"/>
      <c r="F110" s="85"/>
      <c r="G110" s="73"/>
      <c r="H110" s="171"/>
      <c r="I110" s="26"/>
      <c r="J110" s="26"/>
      <c r="K110" s="26"/>
      <c r="L110" s="26"/>
    </row>
    <row r="111" spans="1:12" s="44" customFormat="1" ht="24" customHeight="1">
      <c r="A111" s="81"/>
      <c r="B111" s="94" t="s">
        <v>100</v>
      </c>
      <c r="C111" s="108" t="s">
        <v>101</v>
      </c>
      <c r="D111" s="109">
        <v>2750</v>
      </c>
      <c r="E111" s="109">
        <v>2760</v>
      </c>
      <c r="F111" s="109">
        <v>2760</v>
      </c>
      <c r="G111" s="73">
        <f t="shared" si="9"/>
        <v>100.36363636363636</v>
      </c>
      <c r="H111" s="171">
        <f t="shared" si="10"/>
        <v>100.36363636363636</v>
      </c>
      <c r="I111" s="27"/>
      <c r="J111" s="27"/>
      <c r="K111" s="27"/>
      <c r="L111" s="27"/>
    </row>
    <row r="112" spans="1:12" s="44" customFormat="1" ht="24" customHeight="1">
      <c r="A112" s="81"/>
      <c r="B112" s="94" t="s">
        <v>102</v>
      </c>
      <c r="C112" s="108" t="s">
        <v>103</v>
      </c>
      <c r="D112" s="110">
        <f>D113/D111*10</f>
        <v>204</v>
      </c>
      <c r="E112" s="110">
        <v>204</v>
      </c>
      <c r="F112" s="110">
        <v>204</v>
      </c>
      <c r="G112" s="73">
        <f t="shared" si="9"/>
        <v>100</v>
      </c>
      <c r="H112" s="171">
        <f t="shared" si="10"/>
        <v>100</v>
      </c>
      <c r="I112" s="27"/>
      <c r="J112" s="27"/>
      <c r="K112" s="27"/>
      <c r="L112" s="27"/>
    </row>
    <row r="113" spans="1:12" s="44" customFormat="1" ht="24" customHeight="1">
      <c r="A113" s="81"/>
      <c r="B113" s="94" t="s">
        <v>104</v>
      </c>
      <c r="C113" s="108" t="s">
        <v>105</v>
      </c>
      <c r="D113" s="111">
        <v>56100</v>
      </c>
      <c r="E113" s="111">
        <f>E111*E112/10</f>
        <v>56304</v>
      </c>
      <c r="F113" s="111">
        <f>F111*F112/10</f>
        <v>56304</v>
      </c>
      <c r="G113" s="73">
        <f t="shared" si="9"/>
        <v>100.36363636363636</v>
      </c>
      <c r="H113" s="171">
        <f t="shared" si="10"/>
        <v>100.36363636363636</v>
      </c>
      <c r="I113" s="27"/>
      <c r="J113" s="27"/>
      <c r="K113" s="27"/>
      <c r="L113" s="27"/>
    </row>
    <row r="114" spans="1:12" s="41" customFormat="1" ht="24" customHeight="1">
      <c r="A114" s="81" t="s">
        <v>22</v>
      </c>
      <c r="B114" s="66" t="s">
        <v>132</v>
      </c>
      <c r="C114" s="84"/>
      <c r="D114" s="85"/>
      <c r="E114" s="85"/>
      <c r="F114" s="85"/>
      <c r="G114" s="73"/>
      <c r="H114" s="171"/>
      <c r="I114" s="26"/>
      <c r="J114" s="26"/>
      <c r="K114" s="26"/>
      <c r="L114" s="26"/>
    </row>
    <row r="115" spans="1:12" s="41" customFormat="1" ht="24" customHeight="1">
      <c r="A115" s="79"/>
      <c r="B115" s="72" t="s">
        <v>100</v>
      </c>
      <c r="C115" s="69" t="s">
        <v>101</v>
      </c>
      <c r="D115" s="70">
        <v>1350</v>
      </c>
      <c r="E115" s="73">
        <v>1262.4000000000001</v>
      </c>
      <c r="F115" s="73">
        <v>1262.4000000000001</v>
      </c>
      <c r="G115" s="73">
        <f t="shared" si="9"/>
        <v>93.51111111111112</v>
      </c>
      <c r="H115" s="171">
        <f t="shared" si="10"/>
        <v>93.51111111111112</v>
      </c>
      <c r="I115" s="47"/>
      <c r="J115" s="47"/>
      <c r="K115" s="47"/>
      <c r="L115" s="47"/>
    </row>
    <row r="116" spans="1:12" s="41" customFormat="1" ht="24" customHeight="1">
      <c r="A116" s="79"/>
      <c r="B116" s="72" t="s">
        <v>102</v>
      </c>
      <c r="C116" s="69" t="s">
        <v>103</v>
      </c>
      <c r="D116" s="73">
        <f>D117/D115*10</f>
        <v>15.62962962962963</v>
      </c>
      <c r="E116" s="73">
        <v>15.7</v>
      </c>
      <c r="F116" s="73">
        <v>15.7</v>
      </c>
      <c r="G116" s="73">
        <f t="shared" si="9"/>
        <v>100.45023696682465</v>
      </c>
      <c r="H116" s="171">
        <f t="shared" si="10"/>
        <v>100.45023696682465</v>
      </c>
      <c r="I116" s="26"/>
      <c r="J116" s="26"/>
      <c r="K116" s="26"/>
      <c r="L116" s="26"/>
    </row>
    <row r="117" spans="1:12" s="41" customFormat="1" ht="24" customHeight="1">
      <c r="A117" s="79"/>
      <c r="B117" s="72" t="s">
        <v>104</v>
      </c>
      <c r="C117" s="69" t="s">
        <v>105</v>
      </c>
      <c r="D117" s="73">
        <v>2110</v>
      </c>
      <c r="E117" s="73">
        <v>1987.7</v>
      </c>
      <c r="F117" s="73">
        <v>1987.7</v>
      </c>
      <c r="G117" s="73">
        <f t="shared" si="9"/>
        <v>94.203791469194314</v>
      </c>
      <c r="H117" s="171">
        <f t="shared" si="10"/>
        <v>94.203791469194314</v>
      </c>
      <c r="I117" s="26"/>
      <c r="J117" s="26"/>
      <c r="K117" s="26"/>
      <c r="L117" s="26"/>
    </row>
    <row r="118" spans="1:12" s="41" customFormat="1" ht="24" customHeight="1">
      <c r="A118" s="100" t="s">
        <v>191</v>
      </c>
      <c r="B118" s="99" t="s">
        <v>12</v>
      </c>
      <c r="C118" s="64"/>
      <c r="D118" s="85"/>
      <c r="E118" s="85"/>
      <c r="F118" s="85"/>
      <c r="G118" s="80"/>
      <c r="H118" s="171"/>
      <c r="I118" s="26"/>
      <c r="J118" s="26"/>
      <c r="K118" s="26"/>
      <c r="L118" s="26"/>
    </row>
    <row r="119" spans="1:12" s="41" customFormat="1" ht="24" customHeight="1">
      <c r="A119" s="100"/>
      <c r="B119" s="99" t="s">
        <v>163</v>
      </c>
      <c r="C119" s="64" t="s">
        <v>164</v>
      </c>
      <c r="D119" s="114">
        <v>31.5</v>
      </c>
      <c r="E119" s="112">
        <v>30.707999999999998</v>
      </c>
      <c r="F119" s="114">
        <v>31.5</v>
      </c>
      <c r="G119" s="114">
        <v>97.48571428571428</v>
      </c>
      <c r="H119" s="171">
        <f t="shared" si="10"/>
        <v>100</v>
      </c>
      <c r="I119" s="26"/>
      <c r="J119" s="26"/>
      <c r="K119" s="26"/>
      <c r="L119" s="26"/>
    </row>
    <row r="120" spans="1:12" s="41" customFormat="1" ht="24" customHeight="1">
      <c r="A120" s="100"/>
      <c r="B120" s="99" t="s">
        <v>165</v>
      </c>
      <c r="C120" s="64" t="s">
        <v>164</v>
      </c>
      <c r="D120" s="114">
        <v>116</v>
      </c>
      <c r="E120" s="113">
        <v>108.785</v>
      </c>
      <c r="F120" s="114">
        <v>116</v>
      </c>
      <c r="G120" s="114">
        <v>93.78017241379311</v>
      </c>
      <c r="H120" s="171">
        <f t="shared" si="10"/>
        <v>100</v>
      </c>
      <c r="I120" s="47"/>
      <c r="J120" s="47"/>
      <c r="K120" s="47"/>
      <c r="L120" s="47"/>
    </row>
    <row r="121" spans="1:12" s="41" customFormat="1" ht="24" customHeight="1">
      <c r="A121" s="100"/>
      <c r="B121" s="68" t="s">
        <v>133</v>
      </c>
      <c r="C121" s="64" t="s">
        <v>1</v>
      </c>
      <c r="D121" s="114">
        <v>88</v>
      </c>
      <c r="E121" s="113">
        <v>88</v>
      </c>
      <c r="F121" s="114">
        <v>88</v>
      </c>
      <c r="G121" s="114">
        <v>100</v>
      </c>
      <c r="H121" s="171">
        <f t="shared" si="10"/>
        <v>100</v>
      </c>
      <c r="I121" s="26"/>
      <c r="J121" s="26"/>
      <c r="K121" s="26"/>
      <c r="L121" s="26"/>
    </row>
    <row r="122" spans="1:12" s="41" customFormat="1" ht="24" customHeight="1">
      <c r="A122" s="100"/>
      <c r="B122" s="99" t="s">
        <v>166</v>
      </c>
      <c r="C122" s="64" t="s">
        <v>164</v>
      </c>
      <c r="D122" s="114">
        <v>930</v>
      </c>
      <c r="E122" s="112">
        <v>880.12199999999996</v>
      </c>
      <c r="F122" s="114">
        <v>930</v>
      </c>
      <c r="G122" s="114">
        <v>94.636774193548376</v>
      </c>
      <c r="H122" s="171">
        <f t="shared" si="10"/>
        <v>100</v>
      </c>
      <c r="I122" s="26"/>
      <c r="J122" s="26"/>
      <c r="K122" s="26"/>
      <c r="L122" s="26"/>
    </row>
    <row r="123" spans="1:12" s="41" customFormat="1" ht="24" customHeight="1">
      <c r="A123" s="100"/>
      <c r="B123" s="115" t="s">
        <v>134</v>
      </c>
      <c r="C123" s="64" t="s">
        <v>164</v>
      </c>
      <c r="D123" s="116">
        <v>100</v>
      </c>
      <c r="E123" s="112">
        <v>96</v>
      </c>
      <c r="F123" s="116">
        <v>100</v>
      </c>
      <c r="G123" s="114">
        <v>96</v>
      </c>
      <c r="H123" s="171">
        <f t="shared" si="10"/>
        <v>100</v>
      </c>
      <c r="I123" s="26"/>
      <c r="J123" s="26"/>
      <c r="K123" s="26"/>
      <c r="L123" s="26"/>
    </row>
    <row r="124" spans="1:12" s="41" customFormat="1">
      <c r="A124" s="100"/>
      <c r="B124" s="115" t="s">
        <v>135</v>
      </c>
      <c r="C124" s="64" t="s">
        <v>1</v>
      </c>
      <c r="D124" s="116">
        <v>73</v>
      </c>
      <c r="E124" s="117">
        <v>73</v>
      </c>
      <c r="F124" s="116">
        <v>73</v>
      </c>
      <c r="G124" s="114">
        <v>100</v>
      </c>
      <c r="H124" s="171">
        <f t="shared" si="10"/>
        <v>100</v>
      </c>
      <c r="I124" s="26"/>
      <c r="J124" s="26"/>
      <c r="K124" s="26"/>
      <c r="L124" s="26"/>
    </row>
    <row r="125" spans="1:12" s="41" customFormat="1" ht="22.5">
      <c r="A125" s="100"/>
      <c r="B125" s="115" t="s">
        <v>136</v>
      </c>
      <c r="C125" s="64" t="s">
        <v>164</v>
      </c>
      <c r="D125" s="116">
        <v>1715</v>
      </c>
      <c r="E125" s="112">
        <v>1246.0989999999999</v>
      </c>
      <c r="F125" s="116">
        <v>1715</v>
      </c>
      <c r="G125" s="114">
        <v>72.658833819241977</v>
      </c>
      <c r="H125" s="171">
        <f t="shared" si="10"/>
        <v>100</v>
      </c>
      <c r="I125" s="47"/>
      <c r="J125" s="47"/>
      <c r="K125" s="47"/>
      <c r="L125" s="47"/>
    </row>
    <row r="126" spans="1:12" s="41" customFormat="1" ht="22.5">
      <c r="A126" s="100"/>
      <c r="B126" s="99" t="s">
        <v>137</v>
      </c>
      <c r="C126" s="64" t="s">
        <v>167</v>
      </c>
      <c r="D126" s="118">
        <v>20.5</v>
      </c>
      <c r="E126" s="119">
        <v>19.21</v>
      </c>
      <c r="F126" s="118">
        <v>20.5</v>
      </c>
      <c r="G126" s="118">
        <v>93.707317073170742</v>
      </c>
      <c r="H126" s="171">
        <f t="shared" si="10"/>
        <v>100</v>
      </c>
      <c r="I126" s="26"/>
      <c r="J126" s="26"/>
      <c r="K126" s="26"/>
      <c r="L126" s="26"/>
    </row>
    <row r="127" spans="1:12" s="41" customFormat="1" ht="22.5">
      <c r="A127" s="100"/>
      <c r="B127" s="115" t="s">
        <v>138</v>
      </c>
      <c r="C127" s="64" t="s">
        <v>167</v>
      </c>
      <c r="D127" s="118">
        <v>17</v>
      </c>
      <c r="E127" s="90">
        <v>16.350000000000001</v>
      </c>
      <c r="F127" s="118">
        <v>17</v>
      </c>
      <c r="G127" s="118">
        <v>96.176470588235304</v>
      </c>
      <c r="H127" s="171">
        <f t="shared" si="10"/>
        <v>100</v>
      </c>
      <c r="I127" s="26"/>
      <c r="J127" s="26"/>
      <c r="K127" s="26"/>
      <c r="L127" s="26"/>
    </row>
    <row r="128" spans="1:12" s="41" customFormat="1" ht="22.5">
      <c r="A128" s="100"/>
      <c r="B128" s="115" t="s">
        <v>139</v>
      </c>
      <c r="C128" s="64" t="s">
        <v>167</v>
      </c>
      <c r="D128" s="118">
        <v>46</v>
      </c>
      <c r="E128" s="90">
        <v>43.5</v>
      </c>
      <c r="F128" s="118">
        <v>46</v>
      </c>
      <c r="G128" s="118">
        <v>94.565217391304344</v>
      </c>
      <c r="H128" s="171">
        <f t="shared" si="10"/>
        <v>100</v>
      </c>
      <c r="I128" s="26"/>
      <c r="J128" s="26"/>
      <c r="K128" s="26"/>
      <c r="L128" s="26"/>
    </row>
    <row r="129" spans="1:12" s="41" customFormat="1" ht="22.5">
      <c r="A129" s="100"/>
      <c r="B129" s="99" t="s">
        <v>140</v>
      </c>
      <c r="C129" s="64" t="s">
        <v>164</v>
      </c>
      <c r="D129" s="118">
        <v>33</v>
      </c>
      <c r="E129" s="118">
        <v>32.799999999999997</v>
      </c>
      <c r="F129" s="118">
        <v>33</v>
      </c>
      <c r="G129" s="118">
        <v>99.393939393939391</v>
      </c>
      <c r="H129" s="171">
        <f t="shared" si="10"/>
        <v>100</v>
      </c>
      <c r="I129" s="26"/>
      <c r="J129" s="26"/>
      <c r="K129" s="26"/>
      <c r="L129" s="26"/>
    </row>
    <row r="130" spans="1:12" s="41" customFormat="1" ht="20.100000000000001" customHeight="1">
      <c r="A130" s="100" t="s">
        <v>22</v>
      </c>
      <c r="B130" s="66" t="s">
        <v>141</v>
      </c>
      <c r="C130" s="64"/>
      <c r="D130" s="127"/>
      <c r="E130" s="85"/>
      <c r="F130" s="127"/>
      <c r="G130" s="127"/>
      <c r="H130" s="171"/>
      <c r="I130" s="47"/>
      <c r="J130" s="47"/>
      <c r="K130" s="47"/>
      <c r="L130" s="47"/>
    </row>
    <row r="131" spans="1:12" s="41" customFormat="1" ht="20.100000000000001" customHeight="1">
      <c r="A131" s="100" t="s">
        <v>22</v>
      </c>
      <c r="B131" s="99" t="s">
        <v>142</v>
      </c>
      <c r="C131" s="69" t="s">
        <v>143</v>
      </c>
      <c r="D131" s="119">
        <f>SUM(D132:D136)</f>
        <v>259.75</v>
      </c>
      <c r="E131" s="119">
        <v>215.364</v>
      </c>
      <c r="F131" s="119">
        <v>285.85000000000002</v>
      </c>
      <c r="G131" s="119">
        <v>82.912030798845052</v>
      </c>
      <c r="H131" s="170">
        <f t="shared" si="10"/>
        <v>110.04812319538017</v>
      </c>
      <c r="I131" s="26"/>
      <c r="J131" s="26"/>
      <c r="K131" s="26"/>
      <c r="L131" s="26"/>
    </row>
    <row r="132" spans="1:12" s="41" customFormat="1" ht="20.100000000000001" customHeight="1">
      <c r="A132" s="100"/>
      <c r="B132" s="115" t="s">
        <v>144</v>
      </c>
      <c r="C132" s="69" t="s">
        <v>143</v>
      </c>
      <c r="D132" s="118">
        <v>1.3</v>
      </c>
      <c r="E132" s="118">
        <v>1.2110000000000001</v>
      </c>
      <c r="F132" s="118">
        <v>1.3</v>
      </c>
      <c r="G132" s="118">
        <v>93.15384615384616</v>
      </c>
      <c r="H132" s="171">
        <f t="shared" si="10"/>
        <v>100</v>
      </c>
      <c r="I132" s="26"/>
      <c r="J132" s="26"/>
      <c r="K132" s="26"/>
      <c r="L132" s="26"/>
    </row>
    <row r="133" spans="1:12" s="41" customFormat="1" ht="20.100000000000001" customHeight="1">
      <c r="A133" s="100"/>
      <c r="B133" s="115" t="s">
        <v>145</v>
      </c>
      <c r="C133" s="69" t="s">
        <v>143</v>
      </c>
      <c r="D133" s="118">
        <v>4.7</v>
      </c>
      <c r="E133" s="118">
        <v>3.6970000000000001</v>
      </c>
      <c r="F133" s="118">
        <v>4.7</v>
      </c>
      <c r="G133" s="118">
        <v>78.659574468085097</v>
      </c>
      <c r="H133" s="171">
        <f t="shared" si="10"/>
        <v>100</v>
      </c>
      <c r="I133" s="26"/>
      <c r="J133" s="26"/>
      <c r="K133" s="26"/>
      <c r="L133" s="26"/>
    </row>
    <row r="134" spans="1:12" s="41" customFormat="1" ht="20.100000000000001" customHeight="1">
      <c r="A134" s="100"/>
      <c r="B134" s="115" t="s">
        <v>146</v>
      </c>
      <c r="C134" s="69" t="s">
        <v>143</v>
      </c>
      <c r="D134" s="118">
        <v>174</v>
      </c>
      <c r="E134" s="118">
        <v>125.432</v>
      </c>
      <c r="F134" s="118">
        <v>174</v>
      </c>
      <c r="G134" s="118">
        <v>72.087356321839081</v>
      </c>
      <c r="H134" s="171">
        <f t="shared" si="10"/>
        <v>100</v>
      </c>
      <c r="I134" s="26"/>
      <c r="J134" s="26"/>
      <c r="K134" s="26"/>
      <c r="L134" s="26"/>
    </row>
    <row r="135" spans="1:12" s="41" customFormat="1" ht="20.100000000000001" customHeight="1">
      <c r="A135" s="100"/>
      <c r="B135" s="115" t="s">
        <v>147</v>
      </c>
      <c r="C135" s="69" t="s">
        <v>143</v>
      </c>
      <c r="D135" s="118">
        <v>79</v>
      </c>
      <c r="E135" s="118">
        <v>84.274000000000001</v>
      </c>
      <c r="F135" s="118">
        <v>105</v>
      </c>
      <c r="G135" s="118">
        <v>106.67594936708862</v>
      </c>
      <c r="H135" s="170">
        <f t="shared" si="10"/>
        <v>132.91139240506328</v>
      </c>
      <c r="I135" s="47"/>
      <c r="J135" s="47"/>
      <c r="K135" s="47"/>
      <c r="L135" s="47"/>
    </row>
    <row r="136" spans="1:12" s="41" customFormat="1" ht="20.100000000000001" customHeight="1">
      <c r="A136" s="100"/>
      <c r="B136" s="115" t="s">
        <v>148</v>
      </c>
      <c r="C136" s="69" t="s">
        <v>143</v>
      </c>
      <c r="D136" s="188">
        <v>0.75</v>
      </c>
      <c r="E136" s="188">
        <v>0.75</v>
      </c>
      <c r="F136" s="188">
        <v>0.85</v>
      </c>
      <c r="G136" s="118">
        <v>100</v>
      </c>
      <c r="H136" s="171">
        <f t="shared" si="10"/>
        <v>113.33333333333333</v>
      </c>
      <c r="I136" s="26"/>
      <c r="J136" s="26"/>
      <c r="K136" s="26"/>
      <c r="L136" s="26"/>
    </row>
    <row r="137" spans="1:12" s="45" customFormat="1" ht="20.100000000000001" customHeight="1">
      <c r="A137" s="100" t="s">
        <v>22</v>
      </c>
      <c r="B137" s="99" t="s">
        <v>149</v>
      </c>
      <c r="C137" s="64" t="s">
        <v>168</v>
      </c>
      <c r="D137" s="118">
        <v>300</v>
      </c>
      <c r="E137" s="120">
        <v>270.404</v>
      </c>
      <c r="F137" s="118">
        <v>330</v>
      </c>
      <c r="G137" s="118">
        <v>90.134666666666661</v>
      </c>
      <c r="H137" s="171">
        <f t="shared" si="10"/>
        <v>110.00000000000001</v>
      </c>
      <c r="I137" s="26"/>
      <c r="J137" s="26"/>
      <c r="K137" s="26"/>
      <c r="L137" s="26"/>
    </row>
    <row r="138" spans="1:12" s="45" customFormat="1" ht="20.100000000000001" customHeight="1">
      <c r="A138" s="100" t="s">
        <v>22</v>
      </c>
      <c r="B138" s="99" t="s">
        <v>150</v>
      </c>
      <c r="C138" s="64" t="s">
        <v>151</v>
      </c>
      <c r="D138" s="119">
        <v>76</v>
      </c>
      <c r="E138" s="119">
        <v>75.5</v>
      </c>
      <c r="F138" s="119">
        <v>76</v>
      </c>
      <c r="G138" s="119">
        <v>99.342105263157904</v>
      </c>
      <c r="H138" s="171">
        <f t="shared" si="10"/>
        <v>100</v>
      </c>
      <c r="I138" s="26"/>
      <c r="J138" s="26"/>
      <c r="K138" s="26"/>
      <c r="L138" s="26"/>
    </row>
    <row r="139" spans="1:12" s="43" customFormat="1" ht="20.100000000000001" customHeight="1">
      <c r="A139" s="64"/>
      <c r="B139" s="115" t="s">
        <v>152</v>
      </c>
      <c r="C139" s="69" t="s">
        <v>11</v>
      </c>
      <c r="D139" s="119">
        <v>570</v>
      </c>
      <c r="E139" s="113">
        <v>550</v>
      </c>
      <c r="F139" s="119">
        <v>570</v>
      </c>
      <c r="G139" s="119">
        <v>96.491228070175438</v>
      </c>
      <c r="H139" s="171">
        <f t="shared" si="10"/>
        <v>100</v>
      </c>
      <c r="I139" s="26"/>
      <c r="J139" s="26"/>
      <c r="K139" s="26"/>
      <c r="L139" s="26"/>
    </row>
    <row r="140" spans="1:12" s="41" customFormat="1">
      <c r="A140" s="100" t="s">
        <v>190</v>
      </c>
      <c r="B140" s="99" t="s">
        <v>18</v>
      </c>
      <c r="C140" s="100"/>
      <c r="D140" s="128"/>
      <c r="E140" s="85"/>
      <c r="F140" s="128"/>
      <c r="G140" s="128"/>
      <c r="H140" s="171"/>
      <c r="I140" s="47"/>
      <c r="J140" s="47"/>
      <c r="K140" s="47"/>
      <c r="L140" s="47"/>
    </row>
    <row r="141" spans="1:12" s="41" customFormat="1">
      <c r="A141" s="100"/>
      <c r="B141" s="115" t="s">
        <v>19</v>
      </c>
      <c r="C141" s="64" t="s">
        <v>8</v>
      </c>
      <c r="D141" s="123">
        <f>D143+D144</f>
        <v>8000</v>
      </c>
      <c r="E141" s="123">
        <v>8436</v>
      </c>
      <c r="F141" s="123">
        <v>8700</v>
      </c>
      <c r="G141" s="186">
        <f>E141/D141*100</f>
        <v>105.45</v>
      </c>
      <c r="H141" s="170">
        <f t="shared" si="10"/>
        <v>108.74999999999999</v>
      </c>
      <c r="I141" s="26"/>
      <c r="J141" s="26"/>
      <c r="K141" s="26"/>
      <c r="L141" s="26"/>
    </row>
    <row r="142" spans="1:12" s="41" customFormat="1">
      <c r="A142" s="100"/>
      <c r="B142" s="107" t="s">
        <v>25</v>
      </c>
      <c r="C142" s="64"/>
      <c r="D142" s="118"/>
      <c r="E142" s="118"/>
      <c r="F142" s="118"/>
      <c r="G142" s="118"/>
      <c r="H142" s="171"/>
      <c r="I142" s="26"/>
      <c r="J142" s="26"/>
      <c r="K142" s="26"/>
      <c r="L142" s="26"/>
    </row>
    <row r="143" spans="1:12" s="44" customFormat="1" ht="19.5">
      <c r="A143" s="84"/>
      <c r="B143" s="107" t="s">
        <v>20</v>
      </c>
      <c r="C143" s="93" t="s">
        <v>8</v>
      </c>
      <c r="D143" s="121">
        <v>80</v>
      </c>
      <c r="E143" s="121"/>
      <c r="F143" s="121">
        <v>80</v>
      </c>
      <c r="G143" s="118"/>
      <c r="H143" s="171">
        <f t="shared" si="10"/>
        <v>100</v>
      </c>
      <c r="I143" s="27"/>
      <c r="J143" s="27"/>
      <c r="K143" s="27"/>
      <c r="L143" s="27"/>
    </row>
    <row r="144" spans="1:12" s="44" customFormat="1" ht="19.5">
      <c r="A144" s="84"/>
      <c r="B144" s="107" t="s">
        <v>21</v>
      </c>
      <c r="C144" s="93" t="s">
        <v>8</v>
      </c>
      <c r="D144" s="122">
        <v>7920</v>
      </c>
      <c r="E144" s="162">
        <v>8436</v>
      </c>
      <c r="F144" s="162">
        <v>8620</v>
      </c>
      <c r="G144" s="118">
        <f t="shared" ref="G144:G150" si="11">E144/D144*100</f>
        <v>106.51515151515152</v>
      </c>
      <c r="H144" s="171">
        <f t="shared" si="10"/>
        <v>108.83838383838385</v>
      </c>
      <c r="I144" s="27"/>
      <c r="J144" s="27"/>
      <c r="K144" s="27"/>
      <c r="L144" s="27"/>
    </row>
    <row r="145" spans="1:12" s="41" customFormat="1">
      <c r="A145" s="100"/>
      <c r="B145" s="115" t="s">
        <v>153</v>
      </c>
      <c r="C145" s="64" t="s">
        <v>8</v>
      </c>
      <c r="D145" s="123">
        <v>160000</v>
      </c>
      <c r="E145" s="123">
        <v>160223</v>
      </c>
      <c r="F145" s="123">
        <v>160223</v>
      </c>
      <c r="G145" s="118">
        <f t="shared" si="11"/>
        <v>100.139375</v>
      </c>
      <c r="H145" s="171">
        <f t="shared" si="10"/>
        <v>100.139375</v>
      </c>
      <c r="I145" s="47"/>
      <c r="J145" s="47"/>
      <c r="K145" s="47"/>
      <c r="L145" s="47"/>
    </row>
    <row r="146" spans="1:12" s="44" customFormat="1" ht="19.5">
      <c r="A146" s="84"/>
      <c r="B146" s="107" t="s">
        <v>162</v>
      </c>
      <c r="C146" s="93" t="s">
        <v>8</v>
      </c>
      <c r="D146" s="122">
        <v>38993</v>
      </c>
      <c r="E146" s="162">
        <v>31774</v>
      </c>
      <c r="F146" s="162">
        <v>35032</v>
      </c>
      <c r="G146" s="163">
        <f t="shared" si="11"/>
        <v>81.486420639601974</v>
      </c>
      <c r="H146" s="171">
        <f t="shared" si="10"/>
        <v>89.841766470905043</v>
      </c>
      <c r="I146" s="27"/>
      <c r="J146" s="27"/>
      <c r="K146" s="27"/>
      <c r="L146" s="27"/>
    </row>
    <row r="147" spans="1:12" s="41" customFormat="1" ht="39" customHeight="1">
      <c r="A147" s="100"/>
      <c r="B147" s="124" t="s">
        <v>169</v>
      </c>
      <c r="C147" s="64" t="s">
        <v>154</v>
      </c>
      <c r="D147" s="123">
        <v>6100</v>
      </c>
      <c r="E147" s="123">
        <v>6170</v>
      </c>
      <c r="F147" s="123">
        <v>6500</v>
      </c>
      <c r="G147" s="186">
        <f t="shared" si="11"/>
        <v>101.14754098360656</v>
      </c>
      <c r="H147" s="170">
        <f t="shared" si="10"/>
        <v>106.55737704918033</v>
      </c>
      <c r="I147" s="39"/>
      <c r="J147" s="26"/>
      <c r="K147" s="26"/>
      <c r="L147" s="26"/>
    </row>
    <row r="148" spans="1:12" s="41" customFormat="1" ht="20.100000000000001" customHeight="1">
      <c r="A148" s="100"/>
      <c r="B148" s="115" t="s">
        <v>155</v>
      </c>
      <c r="C148" s="64" t="s">
        <v>170</v>
      </c>
      <c r="D148" s="118">
        <v>1000</v>
      </c>
      <c r="E148" s="163">
        <f>E149</f>
        <v>919.56399999999996</v>
      </c>
      <c r="F148" s="163">
        <f>F149</f>
        <v>1100</v>
      </c>
      <c r="G148" s="163">
        <f t="shared" si="11"/>
        <v>91.956399999999988</v>
      </c>
      <c r="H148" s="170">
        <f t="shared" si="10"/>
        <v>110.00000000000001</v>
      </c>
      <c r="I148" s="26"/>
      <c r="J148" s="26"/>
      <c r="K148" s="26"/>
      <c r="L148" s="26"/>
    </row>
    <row r="149" spans="1:12" s="41" customFormat="1" ht="20.100000000000001" customHeight="1">
      <c r="A149" s="100"/>
      <c r="B149" s="115" t="s">
        <v>156</v>
      </c>
      <c r="C149" s="64" t="s">
        <v>170</v>
      </c>
      <c r="D149" s="118">
        <v>1000</v>
      </c>
      <c r="E149" s="163">
        <v>919.56399999999996</v>
      </c>
      <c r="F149" s="163">
        <v>1100</v>
      </c>
      <c r="G149" s="163">
        <f t="shared" si="11"/>
        <v>91.956399999999988</v>
      </c>
      <c r="H149" s="171">
        <f t="shared" si="10"/>
        <v>110.00000000000001</v>
      </c>
      <c r="I149" s="26"/>
      <c r="J149" s="26"/>
      <c r="K149" s="26"/>
      <c r="L149" s="26"/>
    </row>
    <row r="150" spans="1:12" s="41" customFormat="1" ht="20.100000000000001" customHeight="1">
      <c r="A150" s="84"/>
      <c r="B150" s="115" t="s">
        <v>87</v>
      </c>
      <c r="C150" s="84" t="s">
        <v>1</v>
      </c>
      <c r="D150" s="80">
        <v>37.799999999999997</v>
      </c>
      <c r="E150" s="172">
        <v>37.9</v>
      </c>
      <c r="F150" s="80">
        <v>37.799999999999997</v>
      </c>
      <c r="G150" s="163">
        <f t="shared" si="11"/>
        <v>100.26455026455028</v>
      </c>
      <c r="H150" s="171">
        <f t="shared" si="10"/>
        <v>100</v>
      </c>
      <c r="I150" s="43"/>
      <c r="J150" s="47"/>
      <c r="K150" s="47"/>
      <c r="L150" s="47"/>
    </row>
    <row r="151" spans="1:12" s="46" customFormat="1" ht="24" customHeight="1">
      <c r="A151" s="100" t="s">
        <v>192</v>
      </c>
      <c r="B151" s="99" t="s">
        <v>13</v>
      </c>
      <c r="C151" s="64"/>
      <c r="D151" s="125"/>
      <c r="E151" s="125"/>
      <c r="F151" s="125"/>
      <c r="G151" s="125"/>
      <c r="H151" s="171"/>
      <c r="I151" s="26"/>
      <c r="J151" s="26"/>
      <c r="K151" s="26"/>
      <c r="L151" s="26"/>
    </row>
    <row r="152" spans="1:12" s="41" customFormat="1" ht="20.100000000000001" customHeight="1">
      <c r="A152" s="100"/>
      <c r="B152" s="126" t="s">
        <v>157</v>
      </c>
      <c r="C152" s="64" t="s">
        <v>8</v>
      </c>
      <c r="D152" s="85">
        <v>12000</v>
      </c>
      <c r="E152" s="85">
        <v>12010</v>
      </c>
      <c r="F152" s="85">
        <v>12010</v>
      </c>
      <c r="G152" s="80">
        <v>100.1</v>
      </c>
      <c r="H152" s="171">
        <f t="shared" si="10"/>
        <v>100.08333333333333</v>
      </c>
      <c r="I152" s="26"/>
      <c r="J152" s="26"/>
      <c r="K152" s="26"/>
      <c r="L152" s="26"/>
    </row>
    <row r="153" spans="1:12" s="46" customFormat="1" ht="20.100000000000001" customHeight="1">
      <c r="A153" s="100"/>
      <c r="B153" s="115" t="s">
        <v>14</v>
      </c>
      <c r="C153" s="64" t="s">
        <v>8</v>
      </c>
      <c r="D153" s="85">
        <v>6050</v>
      </c>
      <c r="E153" s="85">
        <v>6050</v>
      </c>
      <c r="F153" s="85">
        <v>6060</v>
      </c>
      <c r="G153" s="80">
        <v>100.2</v>
      </c>
      <c r="H153" s="170">
        <f t="shared" ref="H153:H172" si="12">F153/D153*100</f>
        <v>100.16528925619835</v>
      </c>
      <c r="I153" s="26"/>
      <c r="J153" s="26"/>
      <c r="K153" s="26"/>
      <c r="L153" s="26"/>
    </row>
    <row r="154" spans="1:12" s="41" customFormat="1" ht="20.100000000000001" customHeight="1">
      <c r="A154" s="100"/>
      <c r="B154" s="115" t="s">
        <v>15</v>
      </c>
      <c r="C154" s="64" t="s">
        <v>8</v>
      </c>
      <c r="D154" s="85">
        <v>1850</v>
      </c>
      <c r="E154" s="85">
        <v>1850</v>
      </c>
      <c r="F154" s="85">
        <v>1850</v>
      </c>
      <c r="G154" s="80">
        <v>100</v>
      </c>
      <c r="H154" s="171">
        <f t="shared" si="12"/>
        <v>100</v>
      </c>
      <c r="I154" s="26"/>
      <c r="J154" s="26"/>
      <c r="K154" s="26"/>
      <c r="L154" s="26"/>
    </row>
    <row r="155" spans="1:12" s="41" customFormat="1" ht="20.100000000000001" customHeight="1">
      <c r="A155" s="84"/>
      <c r="B155" s="107" t="s">
        <v>158</v>
      </c>
      <c r="C155" s="93" t="s">
        <v>8</v>
      </c>
      <c r="D155" s="85">
        <f>D152-30</f>
        <v>11970</v>
      </c>
      <c r="E155" s="85"/>
      <c r="F155" s="85"/>
      <c r="G155" s="80"/>
      <c r="H155" s="171"/>
      <c r="I155" s="47"/>
      <c r="J155" s="47"/>
      <c r="K155" s="47"/>
      <c r="L155" s="47"/>
    </row>
    <row r="156" spans="1:12" s="41" customFormat="1" ht="20.100000000000001" customHeight="1">
      <c r="A156" s="79"/>
      <c r="B156" s="126" t="s">
        <v>159</v>
      </c>
      <c r="C156" s="69" t="s">
        <v>11</v>
      </c>
      <c r="D156" s="85">
        <v>53300</v>
      </c>
      <c r="E156" s="85">
        <v>39800</v>
      </c>
      <c r="F156" s="85">
        <v>53700</v>
      </c>
      <c r="G156" s="80">
        <f>E156/D156*100</f>
        <v>74.671669793621007</v>
      </c>
      <c r="H156" s="170">
        <f t="shared" si="12"/>
        <v>100.75046904315197</v>
      </c>
      <c r="I156" s="26"/>
      <c r="J156" s="26"/>
      <c r="K156" s="26"/>
      <c r="L156" s="26"/>
    </row>
    <row r="157" spans="1:12" s="46" customFormat="1" ht="20.100000000000001" customHeight="1">
      <c r="A157" s="100"/>
      <c r="B157" s="115" t="s">
        <v>16</v>
      </c>
      <c r="C157" s="69" t="s">
        <v>11</v>
      </c>
      <c r="D157" s="85">
        <v>50200</v>
      </c>
      <c r="E157" s="85">
        <v>36770</v>
      </c>
      <c r="F157" s="85">
        <v>50200</v>
      </c>
      <c r="G157" s="80">
        <f t="shared" ref="G157:G158" si="13">E157/D157*100</f>
        <v>73.24701195219123</v>
      </c>
      <c r="H157" s="171">
        <f t="shared" si="12"/>
        <v>100</v>
      </c>
      <c r="I157" s="26"/>
      <c r="J157" s="26"/>
      <c r="K157" s="26"/>
      <c r="L157" s="26"/>
    </row>
    <row r="158" spans="1:12" s="41" customFormat="1" ht="20.100000000000001" customHeight="1">
      <c r="A158" s="100"/>
      <c r="B158" s="115" t="s">
        <v>17</v>
      </c>
      <c r="C158" s="69" t="s">
        <v>11</v>
      </c>
      <c r="D158" s="85">
        <f>D156-D157</f>
        <v>3100</v>
      </c>
      <c r="E158" s="85">
        <v>3030</v>
      </c>
      <c r="F158" s="85">
        <v>3500</v>
      </c>
      <c r="G158" s="80">
        <f t="shared" si="13"/>
        <v>97.741935483870961</v>
      </c>
      <c r="H158" s="171">
        <f t="shared" si="12"/>
        <v>112.90322580645163</v>
      </c>
      <c r="I158" s="26"/>
      <c r="J158" s="26"/>
      <c r="K158" s="26"/>
      <c r="L158" s="26"/>
    </row>
    <row r="159" spans="1:12" ht="29.25" customHeight="1">
      <c r="A159" s="137">
        <v>2</v>
      </c>
      <c r="B159" s="133" t="s">
        <v>188</v>
      </c>
      <c r="C159" s="132"/>
      <c r="D159" s="152"/>
      <c r="E159" s="55"/>
      <c r="F159" s="151"/>
      <c r="G159" s="151"/>
      <c r="H159" s="171"/>
    </row>
    <row r="160" spans="1:12" ht="45.75" customHeight="1">
      <c r="A160" s="139"/>
      <c r="B160" s="135" t="s">
        <v>172</v>
      </c>
      <c r="C160" s="131" t="s">
        <v>1</v>
      </c>
      <c r="D160" s="150">
        <v>100</v>
      </c>
      <c r="E160" s="56">
        <v>100</v>
      </c>
      <c r="F160" s="164">
        <v>100</v>
      </c>
      <c r="G160" s="164">
        <v>100</v>
      </c>
      <c r="H160" s="171">
        <f t="shared" si="12"/>
        <v>100</v>
      </c>
    </row>
    <row r="161" spans="1:8" ht="44.25" customHeight="1">
      <c r="A161" s="139"/>
      <c r="B161" s="135" t="s">
        <v>173</v>
      </c>
      <c r="C161" s="131" t="s">
        <v>1</v>
      </c>
      <c r="D161" s="150">
        <v>56.5</v>
      </c>
      <c r="E161" s="56">
        <v>55.99</v>
      </c>
      <c r="F161" s="164">
        <v>56.5</v>
      </c>
      <c r="G161" s="164">
        <v>99.1</v>
      </c>
      <c r="H161" s="171">
        <f t="shared" si="12"/>
        <v>100</v>
      </c>
    </row>
    <row r="162" spans="1:8" ht="47.25" customHeight="1">
      <c r="A162" s="139"/>
      <c r="B162" s="138" t="s">
        <v>174</v>
      </c>
      <c r="C162" s="130" t="s">
        <v>175</v>
      </c>
      <c r="D162" s="149">
        <v>230</v>
      </c>
      <c r="E162" s="56">
        <v>255</v>
      </c>
      <c r="F162" s="164">
        <v>290</v>
      </c>
      <c r="G162" s="165">
        <v>110.86956521739131</v>
      </c>
      <c r="H162" s="170">
        <f t="shared" si="12"/>
        <v>126.08695652173914</v>
      </c>
    </row>
    <row r="163" spans="1:8" ht="43.5" customHeight="1">
      <c r="A163" s="139"/>
      <c r="B163" s="138" t="s">
        <v>176</v>
      </c>
      <c r="C163" s="130" t="s">
        <v>177</v>
      </c>
      <c r="D163" s="150">
        <v>17.399999999999999</v>
      </c>
      <c r="E163" s="56">
        <v>17.2</v>
      </c>
      <c r="F163" s="164">
        <v>17.399999999999999</v>
      </c>
      <c r="G163" s="165">
        <f>E163/D163*100</f>
        <v>98.850574712643677</v>
      </c>
      <c r="H163" s="171">
        <f t="shared" si="12"/>
        <v>100</v>
      </c>
    </row>
    <row r="164" spans="1:8" ht="32.25" customHeight="1">
      <c r="A164" s="139"/>
      <c r="B164" s="135" t="s">
        <v>178</v>
      </c>
      <c r="C164" s="130" t="s">
        <v>179</v>
      </c>
      <c r="D164" s="149">
        <v>154</v>
      </c>
      <c r="E164" s="56">
        <v>148</v>
      </c>
      <c r="F164" s="164">
        <v>154</v>
      </c>
      <c r="G164" s="165">
        <f>E164/D164*100</f>
        <v>96.103896103896105</v>
      </c>
      <c r="H164" s="171">
        <f t="shared" si="12"/>
        <v>100</v>
      </c>
    </row>
    <row r="165" spans="1:8" ht="31.5" customHeight="1">
      <c r="A165" s="139"/>
      <c r="B165" s="134" t="s">
        <v>180</v>
      </c>
      <c r="C165" s="130" t="s">
        <v>1</v>
      </c>
      <c r="D165" s="150">
        <v>84.6</v>
      </c>
      <c r="E165" s="166">
        <f>E164/182*100</f>
        <v>81.318681318681314</v>
      </c>
      <c r="F165" s="165">
        <f>F164/182*100</f>
        <v>84.615384615384613</v>
      </c>
      <c r="G165" s="151"/>
      <c r="H165" s="171">
        <f t="shared" si="12"/>
        <v>100.01818512456811</v>
      </c>
    </row>
    <row r="166" spans="1:8" ht="31.5" customHeight="1">
      <c r="A166" s="139">
        <v>3</v>
      </c>
      <c r="B166" s="136" t="s">
        <v>181</v>
      </c>
      <c r="C166" s="131"/>
      <c r="D166" s="150"/>
      <c r="E166" s="55"/>
      <c r="F166" s="151"/>
      <c r="G166" s="151"/>
      <c r="H166" s="171"/>
    </row>
    <row r="167" spans="1:8" ht="44.25" customHeight="1">
      <c r="A167" s="131"/>
      <c r="B167" s="134" t="s">
        <v>182</v>
      </c>
      <c r="C167" s="131" t="s">
        <v>1</v>
      </c>
      <c r="D167" s="150">
        <v>56</v>
      </c>
      <c r="E167" s="167">
        <v>50.4</v>
      </c>
      <c r="F167" s="187">
        <v>58.8</v>
      </c>
      <c r="G167" s="165">
        <f>E167/D167*100</f>
        <v>90</v>
      </c>
      <c r="H167" s="171">
        <f>F167/D167*100</f>
        <v>105</v>
      </c>
    </row>
    <row r="168" spans="1:8" ht="44.25" customHeight="1">
      <c r="A168" s="131"/>
      <c r="B168" s="134" t="s">
        <v>183</v>
      </c>
      <c r="C168" s="131" t="s">
        <v>1</v>
      </c>
      <c r="D168" s="150">
        <v>53</v>
      </c>
      <c r="E168" s="168">
        <v>50</v>
      </c>
      <c r="F168" s="187">
        <v>58.3</v>
      </c>
      <c r="G168" s="165">
        <f t="shared" ref="G168:G172" si="14">E168/D168*100</f>
        <v>94.339622641509436</v>
      </c>
      <c r="H168" s="171">
        <f t="shared" si="12"/>
        <v>109.99999999999999</v>
      </c>
    </row>
    <row r="169" spans="1:8" ht="47.25" customHeight="1">
      <c r="A169" s="131"/>
      <c r="B169" s="134" t="s">
        <v>184</v>
      </c>
      <c r="C169" s="131" t="s">
        <v>1</v>
      </c>
      <c r="D169" s="150">
        <v>47</v>
      </c>
      <c r="E169" s="168">
        <v>35</v>
      </c>
      <c r="F169" s="187">
        <v>49.4</v>
      </c>
      <c r="G169" s="165">
        <f t="shared" si="14"/>
        <v>74.468085106382972</v>
      </c>
      <c r="H169" s="171">
        <f t="shared" si="12"/>
        <v>105.10638297872342</v>
      </c>
    </row>
    <row r="170" spans="1:8" ht="44.25" customHeight="1">
      <c r="A170" s="131"/>
      <c r="B170" s="134" t="s">
        <v>185</v>
      </c>
      <c r="C170" s="131" t="s">
        <v>1</v>
      </c>
      <c r="D170" s="150">
        <v>47</v>
      </c>
      <c r="E170" s="168">
        <v>38</v>
      </c>
      <c r="F170" s="187">
        <v>47</v>
      </c>
      <c r="G170" s="165">
        <f t="shared" si="14"/>
        <v>80.851063829787222</v>
      </c>
      <c r="H170" s="171">
        <f t="shared" si="12"/>
        <v>100</v>
      </c>
    </row>
    <row r="171" spans="1:8" ht="45" customHeight="1">
      <c r="A171" s="131"/>
      <c r="B171" s="134" t="s">
        <v>186</v>
      </c>
      <c r="C171" s="131" t="s">
        <v>1</v>
      </c>
      <c r="D171" s="150">
        <v>49</v>
      </c>
      <c r="E171" s="168">
        <v>40</v>
      </c>
      <c r="F171" s="187">
        <v>49</v>
      </c>
      <c r="G171" s="165">
        <f t="shared" si="14"/>
        <v>81.632653061224488</v>
      </c>
      <c r="H171" s="171">
        <f t="shared" si="12"/>
        <v>100</v>
      </c>
    </row>
    <row r="172" spans="1:8" ht="66" customHeight="1">
      <c r="A172" s="131"/>
      <c r="B172" s="148" t="s">
        <v>187</v>
      </c>
      <c r="C172" s="131" t="s">
        <v>1</v>
      </c>
      <c r="D172" s="150">
        <v>95</v>
      </c>
      <c r="E172" s="168">
        <v>80</v>
      </c>
      <c r="F172" s="187">
        <v>95</v>
      </c>
      <c r="G172" s="165">
        <f t="shared" si="14"/>
        <v>84.210526315789465</v>
      </c>
      <c r="H172" s="171">
        <f t="shared" si="12"/>
        <v>100</v>
      </c>
    </row>
    <row r="173" spans="1:8">
      <c r="H173" s="29"/>
    </row>
  </sheetData>
  <mergeCells count="8">
    <mergeCell ref="B1:H1"/>
    <mergeCell ref="D3:F3"/>
    <mergeCell ref="H3:H4"/>
    <mergeCell ref="G3:G4"/>
    <mergeCell ref="A3:A4"/>
    <mergeCell ref="B3:B4"/>
    <mergeCell ref="C3:C4"/>
    <mergeCell ref="A2:H2"/>
  </mergeCells>
  <printOptions gridLines="1"/>
  <pageMargins left="0.47" right="0.24" top="0.49" bottom="0.48" header="0.35433070866141703" footer="0.31496062992126"/>
  <pageSetup paperSize="9" scale="90" orientation="landscape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14.42578125" defaultRowHeight="15" customHeight="1"/>
  <cols>
    <col min="1" max="1" width="6.28515625" customWidth="1"/>
    <col min="2" max="2" width="47.140625" customWidth="1"/>
    <col min="3" max="3" width="15.7109375" customWidth="1"/>
    <col min="4" max="4" width="15" customWidth="1"/>
    <col min="5" max="5" width="14.7109375" customWidth="1"/>
    <col min="6" max="6" width="14.28515625" customWidth="1"/>
    <col min="7" max="8" width="15" customWidth="1"/>
    <col min="9" max="9" width="14.5703125" customWidth="1"/>
    <col min="10" max="19" width="9.140625" customWidth="1"/>
    <col min="20" max="26" width="8" customWidth="1"/>
  </cols>
  <sheetData>
    <row r="1" spans="1:26" ht="23.25" customHeight="1">
      <c r="A1" s="180" t="s">
        <v>26</v>
      </c>
      <c r="B1" s="181"/>
      <c r="C1" s="181"/>
      <c r="D1" s="181"/>
      <c r="E1" s="181"/>
      <c r="F1" s="181"/>
      <c r="G1" s="181"/>
      <c r="H1" s="181"/>
      <c r="I1" s="18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5.25" customHeight="1">
      <c r="A2" s="180" t="s">
        <v>27</v>
      </c>
      <c r="B2" s="181"/>
      <c r="C2" s="181"/>
      <c r="D2" s="181"/>
      <c r="E2" s="181"/>
      <c r="F2" s="181"/>
      <c r="G2" s="181"/>
      <c r="H2" s="181"/>
      <c r="I2" s="18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>
      <c r="A3" s="10"/>
      <c r="B3" s="11"/>
      <c r="C3" s="12"/>
      <c r="D3" s="12"/>
      <c r="E3" s="12"/>
      <c r="F3" s="7"/>
      <c r="G3" s="7"/>
      <c r="H3" s="182" t="s">
        <v>28</v>
      </c>
      <c r="I3" s="18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30.75" customHeight="1">
      <c r="A4" s="178" t="s">
        <v>29</v>
      </c>
      <c r="B4" s="178" t="s">
        <v>30</v>
      </c>
      <c r="C4" s="184" t="s">
        <v>31</v>
      </c>
      <c r="D4" s="185"/>
      <c r="E4" s="178" t="s">
        <v>32</v>
      </c>
      <c r="F4" s="178" t="s">
        <v>33</v>
      </c>
      <c r="G4" s="178" t="s">
        <v>34</v>
      </c>
      <c r="H4" s="178" t="s">
        <v>35</v>
      </c>
      <c r="I4" s="178" t="s">
        <v>36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32.25" customHeight="1">
      <c r="A5" s="179"/>
      <c r="B5" s="179"/>
      <c r="C5" s="14" t="s">
        <v>37</v>
      </c>
      <c r="D5" s="14" t="s">
        <v>38</v>
      </c>
      <c r="E5" s="179"/>
      <c r="F5" s="179"/>
      <c r="G5" s="179"/>
      <c r="H5" s="179"/>
      <c r="I5" s="179"/>
      <c r="J5" s="9"/>
      <c r="K5" s="15"/>
      <c r="L5" s="8"/>
      <c r="M5" s="9"/>
      <c r="N5" s="15"/>
      <c r="O5" s="8"/>
      <c r="P5" s="9"/>
      <c r="Q5" s="15"/>
      <c r="R5" s="8"/>
      <c r="S5" s="9"/>
      <c r="T5" s="8"/>
      <c r="U5" s="8"/>
      <c r="V5" s="8"/>
      <c r="W5" s="8"/>
      <c r="X5" s="8"/>
      <c r="Y5" s="8"/>
      <c r="Z5" s="8"/>
    </row>
    <row r="6" spans="1:26" ht="31.5" customHeight="1">
      <c r="A6" s="14"/>
      <c r="B6" s="14" t="s">
        <v>39</v>
      </c>
      <c r="C6" s="16">
        <f t="shared" ref="C6:I6" si="0">C7+C9</f>
        <v>48850</v>
      </c>
      <c r="D6" s="16">
        <f t="shared" si="0"/>
        <v>0</v>
      </c>
      <c r="E6" s="16">
        <f t="shared" si="0"/>
        <v>15500</v>
      </c>
      <c r="F6" s="16">
        <f t="shared" si="0"/>
        <v>12200</v>
      </c>
      <c r="G6" s="16">
        <f t="shared" si="0"/>
        <v>5700</v>
      </c>
      <c r="H6" s="16">
        <f t="shared" si="0"/>
        <v>5750</v>
      </c>
      <c r="I6" s="16">
        <f t="shared" si="0"/>
        <v>9700</v>
      </c>
      <c r="J6" s="9"/>
      <c r="K6" s="15"/>
      <c r="L6" s="8"/>
      <c r="M6" s="9"/>
      <c r="N6" s="15"/>
      <c r="O6" s="8"/>
      <c r="P6" s="9"/>
      <c r="Q6" s="15"/>
      <c r="R6" s="8"/>
      <c r="S6" s="9"/>
      <c r="T6" s="8"/>
      <c r="U6" s="8"/>
      <c r="V6" s="8"/>
      <c r="W6" s="8"/>
      <c r="X6" s="8"/>
      <c r="Y6" s="8"/>
      <c r="Z6" s="8"/>
    </row>
    <row r="7" spans="1:26" ht="52.5" customHeight="1">
      <c r="A7" s="17" t="s">
        <v>23</v>
      </c>
      <c r="B7" s="18" t="s">
        <v>40</v>
      </c>
      <c r="C7" s="16">
        <f t="shared" ref="C7:I7" si="1">C8</f>
        <v>0</v>
      </c>
      <c r="D7" s="16">
        <f t="shared" si="1"/>
        <v>0</v>
      </c>
      <c r="E7" s="16">
        <f t="shared" si="1"/>
        <v>0</v>
      </c>
      <c r="F7" s="16">
        <f t="shared" si="1"/>
        <v>0</v>
      </c>
      <c r="G7" s="16">
        <f t="shared" si="1"/>
        <v>0</v>
      </c>
      <c r="H7" s="16">
        <f t="shared" si="1"/>
        <v>0</v>
      </c>
      <c r="I7" s="16">
        <f t="shared" si="1"/>
        <v>0</v>
      </c>
      <c r="J7" s="19"/>
      <c r="K7" s="20"/>
      <c r="L7" s="21"/>
      <c r="M7" s="19"/>
      <c r="N7" s="20"/>
      <c r="O7" s="21"/>
      <c r="P7" s="19"/>
      <c r="Q7" s="20"/>
      <c r="R7" s="21"/>
      <c r="S7" s="19"/>
      <c r="T7" s="21"/>
      <c r="U7" s="21"/>
      <c r="V7" s="21"/>
      <c r="W7" s="21"/>
      <c r="X7" s="21"/>
      <c r="Y7" s="21"/>
      <c r="Z7" s="21"/>
    </row>
    <row r="8" spans="1:26" ht="22.5" customHeight="1">
      <c r="A8" s="14"/>
      <c r="B8" s="22" t="s">
        <v>41</v>
      </c>
      <c r="C8" s="16"/>
      <c r="D8" s="16"/>
      <c r="E8" s="16"/>
      <c r="F8" s="16"/>
      <c r="G8" s="16"/>
      <c r="H8" s="16"/>
      <c r="I8" s="16"/>
      <c r="J8" s="9"/>
      <c r="K8" s="15"/>
      <c r="L8" s="8"/>
      <c r="M8" s="9"/>
      <c r="N8" s="15"/>
      <c r="O8" s="8"/>
      <c r="P8" s="9"/>
      <c r="Q8" s="15"/>
      <c r="R8" s="8"/>
      <c r="S8" s="9"/>
      <c r="T8" s="8"/>
      <c r="U8" s="8"/>
      <c r="V8" s="8"/>
      <c r="W8" s="8"/>
      <c r="X8" s="8"/>
      <c r="Y8" s="8"/>
      <c r="Z8" s="8"/>
    </row>
    <row r="9" spans="1:26" ht="44.25" customHeight="1">
      <c r="A9" s="17" t="s">
        <v>24</v>
      </c>
      <c r="B9" s="18" t="s">
        <v>42</v>
      </c>
      <c r="C9" s="16">
        <f t="shared" ref="C9:I9" si="2">SUM(C10:C49)</f>
        <v>48850</v>
      </c>
      <c r="D9" s="16">
        <f t="shared" si="2"/>
        <v>0</v>
      </c>
      <c r="E9" s="16">
        <f t="shared" si="2"/>
        <v>15500</v>
      </c>
      <c r="F9" s="16">
        <f t="shared" si="2"/>
        <v>12200</v>
      </c>
      <c r="G9" s="16">
        <f t="shared" si="2"/>
        <v>5700</v>
      </c>
      <c r="H9" s="16">
        <f t="shared" si="2"/>
        <v>5750</v>
      </c>
      <c r="I9" s="16">
        <f t="shared" si="2"/>
        <v>9700</v>
      </c>
      <c r="J9" s="19"/>
      <c r="K9" s="20"/>
      <c r="L9" s="21"/>
      <c r="M9" s="19"/>
      <c r="N9" s="20"/>
      <c r="O9" s="21"/>
      <c r="P9" s="19"/>
      <c r="Q9" s="20"/>
      <c r="R9" s="21"/>
      <c r="S9" s="19"/>
      <c r="T9" s="21"/>
      <c r="U9" s="21"/>
      <c r="V9" s="21"/>
      <c r="W9" s="21"/>
      <c r="X9" s="21"/>
      <c r="Y9" s="21"/>
      <c r="Z9" s="21"/>
    </row>
    <row r="10" spans="1:26" ht="54" customHeight="1">
      <c r="A10" s="5">
        <v>1</v>
      </c>
      <c r="B10" s="23" t="s">
        <v>43</v>
      </c>
      <c r="C10" s="6">
        <v>500</v>
      </c>
      <c r="D10" s="6"/>
      <c r="E10" s="6">
        <v>500</v>
      </c>
      <c r="F10" s="4"/>
      <c r="G10" s="4"/>
      <c r="H10" s="4"/>
      <c r="I10" s="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39.75" customHeight="1">
      <c r="A11" s="5">
        <v>2</v>
      </c>
      <c r="B11" s="23" t="s">
        <v>44</v>
      </c>
      <c r="C11" s="6">
        <v>500</v>
      </c>
      <c r="D11" s="6"/>
      <c r="E11" s="6">
        <v>500</v>
      </c>
      <c r="F11" s="4"/>
      <c r="G11" s="4"/>
      <c r="H11" s="4"/>
      <c r="I11" s="4"/>
      <c r="J11" s="9"/>
      <c r="K11" s="15"/>
      <c r="L11" s="8"/>
      <c r="M11" s="9"/>
      <c r="N11" s="15"/>
      <c r="O11" s="8"/>
      <c r="P11" s="9"/>
      <c r="Q11" s="15"/>
      <c r="R11" s="8"/>
      <c r="S11" s="9"/>
      <c r="T11" s="8"/>
      <c r="U11" s="8"/>
      <c r="V11" s="8"/>
      <c r="W11" s="8"/>
      <c r="X11" s="8"/>
      <c r="Y11" s="8"/>
      <c r="Z11" s="8"/>
    </row>
    <row r="12" spans="1:26" ht="55.5" customHeight="1">
      <c r="A12" s="5">
        <v>3</v>
      </c>
      <c r="B12" s="23" t="s">
        <v>45</v>
      </c>
      <c r="C12" s="6">
        <v>1500</v>
      </c>
      <c r="D12" s="6"/>
      <c r="E12" s="6">
        <v>1500</v>
      </c>
      <c r="F12" s="4"/>
      <c r="G12" s="4"/>
      <c r="H12" s="4"/>
      <c r="I12" s="4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69.75" customHeight="1">
      <c r="A13" s="5">
        <v>4</v>
      </c>
      <c r="B13" s="23" t="s">
        <v>46</v>
      </c>
      <c r="C13" s="6">
        <v>500</v>
      </c>
      <c r="D13" s="6"/>
      <c r="E13" s="6">
        <v>500</v>
      </c>
      <c r="F13" s="4"/>
      <c r="G13" s="4"/>
      <c r="H13" s="4"/>
      <c r="I13" s="4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33" customHeight="1">
      <c r="A14" s="5">
        <v>5</v>
      </c>
      <c r="B14" s="23" t="s">
        <v>47</v>
      </c>
      <c r="C14" s="6">
        <v>700</v>
      </c>
      <c r="D14" s="6"/>
      <c r="E14" s="6"/>
      <c r="F14" s="4">
        <v>700</v>
      </c>
      <c r="G14" s="4"/>
      <c r="H14" s="4"/>
      <c r="I14" s="4"/>
      <c r="J14" s="9"/>
      <c r="K14" s="15"/>
      <c r="L14" s="8"/>
      <c r="M14" s="9"/>
      <c r="N14" s="15"/>
      <c r="O14" s="8"/>
      <c r="P14" s="9"/>
      <c r="Q14" s="15"/>
      <c r="R14" s="8"/>
      <c r="S14" s="9"/>
      <c r="T14" s="8"/>
      <c r="U14" s="8"/>
      <c r="V14" s="8"/>
      <c r="W14" s="8"/>
      <c r="X14" s="8"/>
      <c r="Y14" s="8"/>
      <c r="Z14" s="8"/>
    </row>
    <row r="15" spans="1:26" ht="42.75" customHeight="1">
      <c r="A15" s="5">
        <v>6</v>
      </c>
      <c r="B15" s="23" t="s">
        <v>48</v>
      </c>
      <c r="C15" s="6">
        <v>500</v>
      </c>
      <c r="D15" s="6"/>
      <c r="E15" s="6"/>
      <c r="F15" s="4">
        <v>500</v>
      </c>
      <c r="G15" s="4"/>
      <c r="H15" s="4"/>
      <c r="I15" s="4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52.5" customHeight="1">
      <c r="A16" s="5">
        <v>7</v>
      </c>
      <c r="B16" s="23" t="s">
        <v>49</v>
      </c>
      <c r="C16" s="6">
        <v>500</v>
      </c>
      <c r="D16" s="6"/>
      <c r="E16" s="6"/>
      <c r="F16" s="4">
        <v>500</v>
      </c>
      <c r="G16" s="4"/>
      <c r="H16" s="4"/>
      <c r="I16" s="4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56.25" customHeight="1">
      <c r="A17" s="5">
        <v>8</v>
      </c>
      <c r="B17" s="23" t="s">
        <v>50</v>
      </c>
      <c r="C17" s="6">
        <v>700</v>
      </c>
      <c r="D17" s="6"/>
      <c r="E17" s="6"/>
      <c r="F17" s="4"/>
      <c r="G17" s="4">
        <v>700</v>
      </c>
      <c r="H17" s="4"/>
      <c r="I17" s="4"/>
      <c r="J17" s="9"/>
      <c r="K17" s="15"/>
      <c r="L17" s="8"/>
      <c r="M17" s="9"/>
      <c r="N17" s="15"/>
      <c r="O17" s="8"/>
      <c r="P17" s="9"/>
      <c r="Q17" s="15"/>
      <c r="R17" s="8"/>
      <c r="S17" s="8"/>
      <c r="T17" s="8"/>
      <c r="U17" s="8"/>
      <c r="V17" s="8"/>
      <c r="W17" s="8"/>
      <c r="X17" s="8"/>
      <c r="Y17" s="8"/>
      <c r="Z17" s="8"/>
    </row>
    <row r="18" spans="1:26" ht="52.5" customHeight="1">
      <c r="A18" s="5">
        <v>9</v>
      </c>
      <c r="B18" s="23" t="s">
        <v>51</v>
      </c>
      <c r="C18" s="6">
        <v>500</v>
      </c>
      <c r="D18" s="6"/>
      <c r="E18" s="6"/>
      <c r="F18" s="4"/>
      <c r="G18" s="4">
        <v>500</v>
      </c>
      <c r="H18" s="4"/>
      <c r="I18" s="4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51.75" customHeight="1">
      <c r="A19" s="5">
        <v>10</v>
      </c>
      <c r="B19" s="23" t="s">
        <v>52</v>
      </c>
      <c r="C19" s="6">
        <v>500</v>
      </c>
      <c r="D19" s="6"/>
      <c r="E19" s="6"/>
      <c r="F19" s="4"/>
      <c r="G19" s="4"/>
      <c r="H19" s="4">
        <v>500</v>
      </c>
      <c r="I19" s="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50.25" customHeight="1">
      <c r="A20" s="5">
        <v>11</v>
      </c>
      <c r="B20" s="23" t="s">
        <v>53</v>
      </c>
      <c r="C20" s="6">
        <v>500</v>
      </c>
      <c r="D20" s="6"/>
      <c r="E20" s="6"/>
      <c r="F20" s="4"/>
      <c r="G20" s="4"/>
      <c r="H20" s="4">
        <v>500</v>
      </c>
      <c r="I20" s="4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49.5" customHeight="1">
      <c r="A21" s="5">
        <v>12</v>
      </c>
      <c r="B21" s="24" t="s">
        <v>54</v>
      </c>
      <c r="C21" s="6">
        <v>500</v>
      </c>
      <c r="D21" s="6"/>
      <c r="E21" s="6">
        <f t="shared" ref="E21:E22" si="3">C21</f>
        <v>500</v>
      </c>
      <c r="F21" s="4"/>
      <c r="G21" s="4"/>
      <c r="H21" s="4"/>
      <c r="I21" s="4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33" customHeight="1">
      <c r="A22" s="5">
        <v>13</v>
      </c>
      <c r="B22" s="24" t="s">
        <v>55</v>
      </c>
      <c r="C22" s="6">
        <v>500</v>
      </c>
      <c r="D22" s="6"/>
      <c r="E22" s="6">
        <f t="shared" si="3"/>
        <v>500</v>
      </c>
      <c r="F22" s="4"/>
      <c r="G22" s="4"/>
      <c r="H22" s="4"/>
      <c r="I22" s="4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33" customHeight="1">
      <c r="A23" s="5">
        <v>14</v>
      </c>
      <c r="B23" s="24" t="s">
        <v>56</v>
      </c>
      <c r="C23" s="6">
        <v>500</v>
      </c>
      <c r="D23" s="6"/>
      <c r="E23" s="6"/>
      <c r="F23" s="4">
        <f t="shared" ref="F23:F24" si="4">C23</f>
        <v>500</v>
      </c>
      <c r="G23" s="4"/>
      <c r="H23" s="4"/>
      <c r="I23" s="4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33" customHeight="1">
      <c r="A24" s="5">
        <v>15</v>
      </c>
      <c r="B24" s="24" t="s">
        <v>57</v>
      </c>
      <c r="C24" s="6">
        <v>500</v>
      </c>
      <c r="D24" s="6"/>
      <c r="E24" s="6"/>
      <c r="F24" s="4">
        <f t="shared" si="4"/>
        <v>500</v>
      </c>
      <c r="G24" s="4"/>
      <c r="H24" s="4"/>
      <c r="I24" s="4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51.75" customHeight="1">
      <c r="A25" s="5">
        <v>16</v>
      </c>
      <c r="B25" s="24" t="s">
        <v>58</v>
      </c>
      <c r="C25" s="6">
        <v>500</v>
      </c>
      <c r="D25" s="6"/>
      <c r="E25" s="6"/>
      <c r="F25" s="4"/>
      <c r="G25" s="4">
        <v>500</v>
      </c>
      <c r="H25" s="4"/>
      <c r="I25" s="4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49.5" customHeight="1">
      <c r="A26" s="5">
        <v>17</v>
      </c>
      <c r="B26" s="24" t="s">
        <v>59</v>
      </c>
      <c r="C26" s="6">
        <v>500</v>
      </c>
      <c r="D26" s="6"/>
      <c r="E26" s="6"/>
      <c r="F26" s="4"/>
      <c r="G26" s="4">
        <v>500</v>
      </c>
      <c r="H26" s="4"/>
      <c r="I26" s="4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49.5" customHeight="1">
      <c r="A27" s="5">
        <v>18</v>
      </c>
      <c r="B27" s="23" t="s">
        <v>60</v>
      </c>
      <c r="C27" s="6">
        <v>500</v>
      </c>
      <c r="D27" s="6"/>
      <c r="E27" s="6"/>
      <c r="F27" s="4"/>
      <c r="G27" s="4"/>
      <c r="H27" s="4">
        <v>500</v>
      </c>
      <c r="I27" s="4"/>
      <c r="J27" s="9"/>
      <c r="K27" s="15"/>
      <c r="L27" s="8"/>
      <c r="M27" s="9"/>
      <c r="N27" s="15"/>
      <c r="O27" s="8"/>
      <c r="P27" s="9"/>
      <c r="Q27" s="15"/>
      <c r="R27" s="8"/>
      <c r="S27" s="9"/>
      <c r="T27" s="8"/>
      <c r="U27" s="8"/>
      <c r="V27" s="8"/>
      <c r="W27" s="8"/>
      <c r="X27" s="8"/>
      <c r="Y27" s="8"/>
      <c r="Z27" s="8"/>
    </row>
    <row r="28" spans="1:26" ht="49.5" customHeight="1">
      <c r="A28" s="5">
        <v>19</v>
      </c>
      <c r="B28" s="24" t="s">
        <v>61</v>
      </c>
      <c r="C28" s="6">
        <v>500</v>
      </c>
      <c r="D28" s="6"/>
      <c r="E28" s="6"/>
      <c r="F28" s="4"/>
      <c r="G28" s="4"/>
      <c r="H28" s="4">
        <v>500</v>
      </c>
      <c r="I28" s="4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49.5" customHeight="1">
      <c r="A29" s="5">
        <v>20</v>
      </c>
      <c r="B29" s="23" t="s">
        <v>62</v>
      </c>
      <c r="C29" s="6">
        <v>500</v>
      </c>
      <c r="D29" s="6"/>
      <c r="E29" s="6"/>
      <c r="F29" s="4"/>
      <c r="G29" s="4"/>
      <c r="H29" s="4">
        <v>500</v>
      </c>
      <c r="I29" s="4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49.5" customHeight="1">
      <c r="A30" s="5">
        <v>21</v>
      </c>
      <c r="B30" s="24" t="s">
        <v>63</v>
      </c>
      <c r="C30" s="6">
        <v>500</v>
      </c>
      <c r="D30" s="6"/>
      <c r="E30" s="6"/>
      <c r="F30" s="4"/>
      <c r="G30" s="4"/>
      <c r="H30" s="4"/>
      <c r="I30" s="4">
        <v>500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33" customHeight="1">
      <c r="A31" s="5">
        <v>22</v>
      </c>
      <c r="B31" s="23" t="s">
        <v>64</v>
      </c>
      <c r="C31" s="6">
        <f>I31</f>
        <v>2000</v>
      </c>
      <c r="D31" s="6"/>
      <c r="E31" s="6"/>
      <c r="F31" s="4"/>
      <c r="G31" s="4"/>
      <c r="H31" s="4"/>
      <c r="I31" s="4">
        <v>2000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45" customHeight="1">
      <c r="A32" s="5">
        <v>23</v>
      </c>
      <c r="B32" s="25" t="s">
        <v>65</v>
      </c>
      <c r="C32" s="6">
        <v>3300</v>
      </c>
      <c r="D32" s="6"/>
      <c r="E32" s="6">
        <v>3300</v>
      </c>
      <c r="F32" s="4"/>
      <c r="G32" s="4"/>
      <c r="H32" s="4"/>
      <c r="I32" s="4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43.5" customHeight="1">
      <c r="A33" s="5">
        <v>24</v>
      </c>
      <c r="B33" s="25" t="s">
        <v>66</v>
      </c>
      <c r="C33" s="6">
        <v>2100</v>
      </c>
      <c r="D33" s="6"/>
      <c r="E33" s="6"/>
      <c r="F33" s="4"/>
      <c r="G33" s="6">
        <v>2100</v>
      </c>
      <c r="H33" s="4"/>
      <c r="I33" s="4" t="s">
        <v>67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42.75" customHeight="1">
      <c r="A34" s="5">
        <v>25</v>
      </c>
      <c r="B34" s="25" t="s">
        <v>68</v>
      </c>
      <c r="C34" s="6">
        <v>2100</v>
      </c>
      <c r="D34" s="6"/>
      <c r="E34" s="6"/>
      <c r="F34" s="4"/>
      <c r="G34" s="4"/>
      <c r="H34" s="6">
        <v>2100</v>
      </c>
      <c r="I34" s="4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51" customHeight="1">
      <c r="A35" s="5">
        <v>26</v>
      </c>
      <c r="B35" s="25" t="s">
        <v>69</v>
      </c>
      <c r="C35" s="6">
        <v>1700</v>
      </c>
      <c r="D35" s="6"/>
      <c r="E35" s="6"/>
      <c r="F35" s="6">
        <v>1700</v>
      </c>
      <c r="G35" s="4"/>
      <c r="H35" s="4"/>
      <c r="I35" s="4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51.75" customHeight="1">
      <c r="A36" s="5">
        <v>27</v>
      </c>
      <c r="B36" s="25" t="s">
        <v>70</v>
      </c>
      <c r="C36" s="6">
        <v>1400</v>
      </c>
      <c r="D36" s="6"/>
      <c r="E36" s="6"/>
      <c r="F36" s="4"/>
      <c r="G36" s="6">
        <v>1400</v>
      </c>
      <c r="H36" s="4" t="s">
        <v>67</v>
      </c>
      <c r="I36" s="4" t="s">
        <v>67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35.25" customHeight="1">
      <c r="A37" s="5">
        <v>28</v>
      </c>
      <c r="B37" s="25" t="s">
        <v>71</v>
      </c>
      <c r="C37" s="6">
        <v>1700</v>
      </c>
      <c r="D37" s="6"/>
      <c r="E37" s="6"/>
      <c r="F37" s="4"/>
      <c r="G37" s="4"/>
      <c r="H37" s="4"/>
      <c r="I37" s="6">
        <v>1700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45" customHeight="1">
      <c r="A38" s="5">
        <v>29</v>
      </c>
      <c r="B38" s="25" t="s">
        <v>72</v>
      </c>
      <c r="C38" s="6">
        <v>2400</v>
      </c>
      <c r="D38" s="6"/>
      <c r="E38" s="6">
        <v>2400</v>
      </c>
      <c r="F38" s="4"/>
      <c r="G38" s="4"/>
      <c r="H38" s="4"/>
      <c r="I38" s="4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48" customHeight="1">
      <c r="A39" s="5">
        <v>30</v>
      </c>
      <c r="B39" s="25" t="s">
        <v>73</v>
      </c>
      <c r="C39" s="6">
        <v>2400</v>
      </c>
      <c r="D39" s="6"/>
      <c r="E39" s="6"/>
      <c r="F39" s="6">
        <v>2400</v>
      </c>
      <c r="G39" s="4" t="s">
        <v>67</v>
      </c>
      <c r="H39" s="4"/>
      <c r="I39" s="4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46.5" customHeight="1">
      <c r="A40" s="5">
        <v>31</v>
      </c>
      <c r="B40" s="25" t="s">
        <v>74</v>
      </c>
      <c r="C40" s="6">
        <v>2400</v>
      </c>
      <c r="D40" s="6"/>
      <c r="E40" s="6">
        <v>2400</v>
      </c>
      <c r="F40" s="4"/>
      <c r="G40" s="4" t="s">
        <v>67</v>
      </c>
      <c r="H40" s="4"/>
      <c r="I40" s="4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43.5" customHeight="1">
      <c r="A41" s="5">
        <v>32</v>
      </c>
      <c r="B41" s="25" t="s">
        <v>75</v>
      </c>
      <c r="C41" s="6">
        <v>2400</v>
      </c>
      <c r="D41" s="6"/>
      <c r="E41" s="6" t="s">
        <v>67</v>
      </c>
      <c r="F41" s="6">
        <v>2400</v>
      </c>
      <c r="G41" s="4"/>
      <c r="H41" s="4"/>
      <c r="I41" s="4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46.5" customHeight="1">
      <c r="A42" s="5">
        <v>33</v>
      </c>
      <c r="B42" s="25" t="s">
        <v>76</v>
      </c>
      <c r="C42" s="6">
        <v>2400</v>
      </c>
      <c r="D42" s="6"/>
      <c r="E42" s="6">
        <v>2400</v>
      </c>
      <c r="F42" s="4"/>
      <c r="G42" s="4"/>
      <c r="H42" s="4" t="s">
        <v>67</v>
      </c>
      <c r="I42" s="4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59.25" customHeight="1">
      <c r="A43" s="5">
        <v>34</v>
      </c>
      <c r="B43" s="25" t="s">
        <v>77</v>
      </c>
      <c r="C43" s="6">
        <v>650</v>
      </c>
      <c r="D43" s="6"/>
      <c r="E43" s="6"/>
      <c r="F43" s="4"/>
      <c r="G43" s="4"/>
      <c r="H43" s="6">
        <v>650</v>
      </c>
      <c r="I43" s="4" t="s">
        <v>67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49.5" customHeight="1">
      <c r="A44" s="5">
        <v>35</v>
      </c>
      <c r="B44" s="24" t="s">
        <v>82</v>
      </c>
      <c r="C44" s="6">
        <v>500</v>
      </c>
      <c r="D44" s="6"/>
      <c r="E44" s="6"/>
      <c r="F44" s="6"/>
      <c r="G44" s="6"/>
      <c r="H44" s="6"/>
      <c r="I44" s="6">
        <v>500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49.5" customHeight="1">
      <c r="A45" s="5">
        <v>36</v>
      </c>
      <c r="B45" s="24" t="s">
        <v>78</v>
      </c>
      <c r="C45" s="6">
        <f>I45</f>
        <v>5000</v>
      </c>
      <c r="D45" s="6"/>
      <c r="E45" s="6"/>
      <c r="F45" s="6"/>
      <c r="G45" s="6"/>
      <c r="H45" s="6"/>
      <c r="I45" s="6">
        <v>5000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33" customHeight="1">
      <c r="A46" s="5">
        <v>37</v>
      </c>
      <c r="B46" s="24" t="s">
        <v>79</v>
      </c>
      <c r="C46" s="6">
        <f>E46+F46</f>
        <v>2000</v>
      </c>
      <c r="D46" s="6"/>
      <c r="E46" s="6">
        <v>1000</v>
      </c>
      <c r="F46" s="6">
        <v>1000</v>
      </c>
      <c r="G46" s="6"/>
      <c r="H46" s="6"/>
      <c r="I46" s="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33" customHeight="1">
      <c r="A47" s="5">
        <v>38</v>
      </c>
      <c r="B47" s="24" t="s">
        <v>80</v>
      </c>
      <c r="C47" s="6">
        <v>500</v>
      </c>
      <c r="D47" s="6"/>
      <c r="E47" s="6"/>
      <c r="F47" s="4"/>
      <c r="G47" s="4"/>
      <c r="H47" s="4">
        <v>500</v>
      </c>
      <c r="I47" s="4"/>
      <c r="J47" s="8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56.25" customHeight="1">
      <c r="A48" s="5">
        <v>39</v>
      </c>
      <c r="B48" s="1" t="s">
        <v>81</v>
      </c>
      <c r="C48" s="3">
        <v>2000</v>
      </c>
      <c r="D48" s="3">
        <v>0</v>
      </c>
      <c r="E48" s="3">
        <v>0</v>
      </c>
      <c r="F48" s="2">
        <v>2000</v>
      </c>
      <c r="G48" s="2">
        <v>0</v>
      </c>
      <c r="H48" s="2">
        <v>0</v>
      </c>
      <c r="I48" s="2">
        <v>0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>
      <c r="A49" s="10"/>
      <c r="B49" s="11"/>
      <c r="C49" s="12"/>
      <c r="D49" s="12"/>
      <c r="E49" s="1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10"/>
      <c r="B50" s="11"/>
      <c r="C50" s="12"/>
      <c r="D50" s="12"/>
      <c r="E50" s="12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10"/>
      <c r="B51" s="11"/>
      <c r="C51" s="12"/>
      <c r="D51" s="12"/>
      <c r="E51" s="12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>
      <c r="A52" s="10"/>
      <c r="B52" s="11"/>
      <c r="C52" s="12"/>
      <c r="D52" s="12"/>
      <c r="E52" s="12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>
      <c r="A53" s="10"/>
      <c r="B53" s="11"/>
      <c r="C53" s="12"/>
      <c r="D53" s="12"/>
      <c r="E53" s="12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>
      <c r="A54" s="10"/>
      <c r="B54" s="11"/>
      <c r="C54" s="12"/>
      <c r="D54" s="12"/>
      <c r="E54" s="12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>
      <c r="A55" s="10"/>
      <c r="B55" s="11"/>
      <c r="C55" s="12"/>
      <c r="D55" s="12"/>
      <c r="E55" s="12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>
      <c r="A56" s="10"/>
      <c r="B56" s="11"/>
      <c r="C56" s="12"/>
      <c r="D56" s="12"/>
      <c r="E56" s="12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>
      <c r="A57" s="10"/>
      <c r="B57" s="11"/>
      <c r="C57" s="12"/>
      <c r="D57" s="12"/>
      <c r="E57" s="12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>
      <c r="A58" s="10"/>
      <c r="B58" s="11"/>
      <c r="C58" s="12"/>
      <c r="D58" s="12"/>
      <c r="E58" s="12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>
      <c r="A59" s="10"/>
      <c r="B59" s="11"/>
      <c r="C59" s="12"/>
      <c r="D59" s="12"/>
      <c r="E59" s="12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>
      <c r="A60" s="10"/>
      <c r="B60" s="11"/>
      <c r="C60" s="12"/>
      <c r="D60" s="12"/>
      <c r="E60" s="12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>
      <c r="A61" s="10"/>
      <c r="B61" s="11"/>
      <c r="C61" s="12"/>
      <c r="D61" s="12"/>
      <c r="E61" s="12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>
      <c r="A62" s="10"/>
      <c r="B62" s="11"/>
      <c r="C62" s="12"/>
      <c r="D62" s="12"/>
      <c r="E62" s="12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>
      <c r="A63" s="10"/>
      <c r="B63" s="11"/>
      <c r="C63" s="12"/>
      <c r="D63" s="12"/>
      <c r="E63" s="12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>
      <c r="A64" s="10"/>
      <c r="B64" s="11"/>
      <c r="C64" s="12"/>
      <c r="D64" s="12"/>
      <c r="E64" s="12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>
      <c r="A65" s="10"/>
      <c r="B65" s="11"/>
      <c r="C65" s="12"/>
      <c r="D65" s="12"/>
      <c r="E65" s="12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>
      <c r="A66" s="10"/>
      <c r="B66" s="11"/>
      <c r="C66" s="12"/>
      <c r="D66" s="12"/>
      <c r="E66" s="12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>
      <c r="A67" s="10"/>
      <c r="B67" s="11"/>
      <c r="C67" s="12"/>
      <c r="D67" s="12"/>
      <c r="E67" s="12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>
      <c r="A68" s="10"/>
      <c r="B68" s="11"/>
      <c r="C68" s="12"/>
      <c r="D68" s="12"/>
      <c r="E68" s="12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>
      <c r="A69" s="10"/>
      <c r="B69" s="11"/>
      <c r="C69" s="12"/>
      <c r="D69" s="12"/>
      <c r="E69" s="12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>
      <c r="A70" s="10"/>
      <c r="B70" s="11"/>
      <c r="C70" s="12"/>
      <c r="D70" s="12"/>
      <c r="E70" s="12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>
      <c r="A71" s="10"/>
      <c r="B71" s="11"/>
      <c r="C71" s="12"/>
      <c r="D71" s="12"/>
      <c r="E71" s="12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>
      <c r="A72" s="10"/>
      <c r="B72" s="11"/>
      <c r="C72" s="12"/>
      <c r="D72" s="12"/>
      <c r="E72" s="12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>
      <c r="A73" s="10"/>
      <c r="B73" s="11"/>
      <c r="C73" s="12"/>
      <c r="D73" s="12"/>
      <c r="E73" s="12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>
      <c r="A74" s="10"/>
      <c r="B74" s="11"/>
      <c r="C74" s="12"/>
      <c r="D74" s="12"/>
      <c r="E74" s="12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>
      <c r="A75" s="10"/>
      <c r="B75" s="11"/>
      <c r="C75" s="12"/>
      <c r="D75" s="12"/>
      <c r="E75" s="12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>
      <c r="A76" s="10"/>
      <c r="B76" s="11"/>
      <c r="C76" s="12"/>
      <c r="D76" s="12"/>
      <c r="E76" s="12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>
      <c r="A77" s="10"/>
      <c r="B77" s="11"/>
      <c r="C77" s="12"/>
      <c r="D77" s="12"/>
      <c r="E77" s="12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>
      <c r="A78" s="10"/>
      <c r="B78" s="11"/>
      <c r="C78" s="12"/>
      <c r="D78" s="12"/>
      <c r="E78" s="12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>
      <c r="A79" s="10"/>
      <c r="B79" s="11"/>
      <c r="C79" s="12"/>
      <c r="D79" s="12"/>
      <c r="E79" s="12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>
      <c r="A80" s="10"/>
      <c r="B80" s="11"/>
      <c r="C80" s="12"/>
      <c r="D80" s="12"/>
      <c r="E80" s="12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>
      <c r="A81" s="10"/>
      <c r="B81" s="11"/>
      <c r="C81" s="12"/>
      <c r="D81" s="12"/>
      <c r="E81" s="12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>
      <c r="A82" s="10"/>
      <c r="B82" s="11"/>
      <c r="C82" s="12"/>
      <c r="D82" s="12"/>
      <c r="E82" s="12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>
      <c r="A83" s="10"/>
      <c r="B83" s="11"/>
      <c r="C83" s="12"/>
      <c r="D83" s="12"/>
      <c r="E83" s="12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>
      <c r="A84" s="10"/>
      <c r="B84" s="11"/>
      <c r="C84" s="12"/>
      <c r="D84" s="12"/>
      <c r="E84" s="12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>
      <c r="A85" s="10"/>
      <c r="B85" s="11"/>
      <c r="C85" s="12"/>
      <c r="D85" s="12"/>
      <c r="E85" s="12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>
      <c r="A86" s="10"/>
      <c r="B86" s="11"/>
      <c r="C86" s="12"/>
      <c r="D86" s="12"/>
      <c r="E86" s="12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>
      <c r="A87" s="10"/>
      <c r="B87" s="11"/>
      <c r="C87" s="12"/>
      <c r="D87" s="12"/>
      <c r="E87" s="12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>
      <c r="A88" s="10"/>
      <c r="B88" s="11"/>
      <c r="C88" s="12"/>
      <c r="D88" s="12"/>
      <c r="E88" s="12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>
      <c r="A89" s="10"/>
      <c r="B89" s="11"/>
      <c r="C89" s="12"/>
      <c r="D89" s="12"/>
      <c r="E89" s="12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>
      <c r="A90" s="10"/>
      <c r="B90" s="11"/>
      <c r="C90" s="12"/>
      <c r="D90" s="12"/>
      <c r="E90" s="12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>
      <c r="A91" s="10"/>
      <c r="B91" s="11"/>
      <c r="C91" s="12"/>
      <c r="D91" s="12"/>
      <c r="E91" s="12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>
      <c r="A92" s="10"/>
      <c r="B92" s="11"/>
      <c r="C92" s="12"/>
      <c r="D92" s="12"/>
      <c r="E92" s="12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>
      <c r="A93" s="10"/>
      <c r="B93" s="11"/>
      <c r="C93" s="12"/>
      <c r="D93" s="12"/>
      <c r="E93" s="12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>
      <c r="A94" s="10"/>
      <c r="B94" s="11"/>
      <c r="C94" s="12"/>
      <c r="D94" s="12"/>
      <c r="E94" s="12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>
      <c r="A95" s="10"/>
      <c r="B95" s="11"/>
      <c r="C95" s="12"/>
      <c r="D95" s="12"/>
      <c r="E95" s="12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>
      <c r="A96" s="10"/>
      <c r="B96" s="11"/>
      <c r="C96" s="12"/>
      <c r="D96" s="12"/>
      <c r="E96" s="12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>
      <c r="A97" s="10"/>
      <c r="B97" s="11"/>
      <c r="C97" s="12"/>
      <c r="D97" s="12"/>
      <c r="E97" s="12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>
      <c r="A98" s="10"/>
      <c r="B98" s="11"/>
      <c r="C98" s="12"/>
      <c r="D98" s="12"/>
      <c r="E98" s="12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>
      <c r="A99" s="10"/>
      <c r="B99" s="11"/>
      <c r="C99" s="12"/>
      <c r="D99" s="12"/>
      <c r="E99" s="12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>
      <c r="A100" s="10"/>
      <c r="B100" s="11"/>
      <c r="C100" s="12"/>
      <c r="D100" s="12"/>
      <c r="E100" s="12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>
      <c r="A101" s="10"/>
      <c r="B101" s="11"/>
      <c r="C101" s="12"/>
      <c r="D101" s="12"/>
      <c r="E101" s="12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>
      <c r="A102" s="10"/>
      <c r="B102" s="11"/>
      <c r="C102" s="12"/>
      <c r="D102" s="12"/>
      <c r="E102" s="12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>
      <c r="A103" s="10"/>
      <c r="B103" s="11"/>
      <c r="C103" s="12"/>
      <c r="D103" s="12"/>
      <c r="E103" s="12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>
      <c r="A104" s="10"/>
      <c r="B104" s="11"/>
      <c r="C104" s="12"/>
      <c r="D104" s="12"/>
      <c r="E104" s="12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>
      <c r="A105" s="10"/>
      <c r="B105" s="11"/>
      <c r="C105" s="12"/>
      <c r="D105" s="12"/>
      <c r="E105" s="12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>
      <c r="A106" s="10"/>
      <c r="B106" s="11"/>
      <c r="C106" s="12"/>
      <c r="D106" s="12"/>
      <c r="E106" s="12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>
      <c r="A107" s="10"/>
      <c r="B107" s="11"/>
      <c r="C107" s="12"/>
      <c r="D107" s="12"/>
      <c r="E107" s="12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>
      <c r="A108" s="10"/>
      <c r="B108" s="11"/>
      <c r="C108" s="12"/>
      <c r="D108" s="12"/>
      <c r="E108" s="12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>
      <c r="A109" s="10"/>
      <c r="B109" s="11"/>
      <c r="C109" s="12"/>
      <c r="D109" s="12"/>
      <c r="E109" s="12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>
      <c r="A110" s="10"/>
      <c r="B110" s="11"/>
      <c r="C110" s="12"/>
      <c r="D110" s="12"/>
      <c r="E110" s="12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>
      <c r="A111" s="10"/>
      <c r="B111" s="11"/>
      <c r="C111" s="12"/>
      <c r="D111" s="12"/>
      <c r="E111" s="12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>
      <c r="A112" s="10"/>
      <c r="B112" s="11"/>
      <c r="C112" s="12"/>
      <c r="D112" s="12"/>
      <c r="E112" s="12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>
      <c r="A113" s="10"/>
      <c r="B113" s="11"/>
      <c r="C113" s="12"/>
      <c r="D113" s="12"/>
      <c r="E113" s="12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>
      <c r="A114" s="10"/>
      <c r="B114" s="11"/>
      <c r="C114" s="12"/>
      <c r="D114" s="12"/>
      <c r="E114" s="12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>
      <c r="A115" s="10"/>
      <c r="B115" s="11"/>
      <c r="C115" s="12"/>
      <c r="D115" s="12"/>
      <c r="E115" s="12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>
      <c r="A116" s="10"/>
      <c r="B116" s="11"/>
      <c r="C116" s="12"/>
      <c r="D116" s="12"/>
      <c r="E116" s="12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>
      <c r="A117" s="10"/>
      <c r="B117" s="11"/>
      <c r="C117" s="12"/>
      <c r="D117" s="12"/>
      <c r="E117" s="12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>
      <c r="A118" s="10"/>
      <c r="B118" s="11"/>
      <c r="C118" s="12"/>
      <c r="D118" s="12"/>
      <c r="E118" s="12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>
      <c r="A119" s="10"/>
      <c r="B119" s="11"/>
      <c r="C119" s="12"/>
      <c r="D119" s="12"/>
      <c r="E119" s="12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>
      <c r="A120" s="10"/>
      <c r="B120" s="11"/>
      <c r="C120" s="12"/>
      <c r="D120" s="12"/>
      <c r="E120" s="12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>
      <c r="A121" s="10"/>
      <c r="B121" s="11"/>
      <c r="C121" s="12"/>
      <c r="D121" s="12"/>
      <c r="E121" s="12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>
      <c r="A122" s="10"/>
      <c r="B122" s="11"/>
      <c r="C122" s="12"/>
      <c r="D122" s="12"/>
      <c r="E122" s="12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>
      <c r="A123" s="10"/>
      <c r="B123" s="11"/>
      <c r="C123" s="12"/>
      <c r="D123" s="12"/>
      <c r="E123" s="12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>
      <c r="A124" s="10"/>
      <c r="B124" s="11"/>
      <c r="C124" s="12"/>
      <c r="D124" s="12"/>
      <c r="E124" s="12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>
      <c r="A125" s="10"/>
      <c r="B125" s="11"/>
      <c r="C125" s="12"/>
      <c r="D125" s="12"/>
      <c r="E125" s="12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>
      <c r="A126" s="10"/>
      <c r="B126" s="11"/>
      <c r="C126" s="12"/>
      <c r="D126" s="12"/>
      <c r="E126" s="12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>
      <c r="A127" s="10"/>
      <c r="B127" s="11"/>
      <c r="C127" s="12"/>
      <c r="D127" s="12"/>
      <c r="E127" s="12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>
      <c r="A128" s="10"/>
      <c r="B128" s="11"/>
      <c r="C128" s="12"/>
      <c r="D128" s="12"/>
      <c r="E128" s="12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>
      <c r="A129" s="10"/>
      <c r="B129" s="11"/>
      <c r="C129" s="12"/>
      <c r="D129" s="12"/>
      <c r="E129" s="12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>
      <c r="A130" s="10"/>
      <c r="B130" s="11"/>
      <c r="C130" s="12"/>
      <c r="D130" s="12"/>
      <c r="E130" s="12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>
      <c r="A131" s="10"/>
      <c r="B131" s="11"/>
      <c r="C131" s="12"/>
      <c r="D131" s="12"/>
      <c r="E131" s="12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>
      <c r="A132" s="10"/>
      <c r="B132" s="11"/>
      <c r="C132" s="12"/>
      <c r="D132" s="12"/>
      <c r="E132" s="12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>
      <c r="A133" s="10"/>
      <c r="B133" s="11"/>
      <c r="C133" s="12"/>
      <c r="D133" s="12"/>
      <c r="E133" s="12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>
      <c r="A134" s="10"/>
      <c r="B134" s="11"/>
      <c r="C134" s="12"/>
      <c r="D134" s="12"/>
      <c r="E134" s="12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>
      <c r="A135" s="10"/>
      <c r="B135" s="11"/>
      <c r="C135" s="12"/>
      <c r="D135" s="12"/>
      <c r="E135" s="12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>
      <c r="A136" s="10"/>
      <c r="B136" s="11"/>
      <c r="C136" s="12"/>
      <c r="D136" s="12"/>
      <c r="E136" s="12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>
      <c r="A137" s="10"/>
      <c r="B137" s="11"/>
      <c r="C137" s="12"/>
      <c r="D137" s="12"/>
      <c r="E137" s="12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>
      <c r="A138" s="10"/>
      <c r="B138" s="11"/>
      <c r="C138" s="12"/>
      <c r="D138" s="12"/>
      <c r="E138" s="12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>
      <c r="A139" s="10"/>
      <c r="B139" s="11"/>
      <c r="C139" s="12"/>
      <c r="D139" s="12"/>
      <c r="E139" s="12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>
      <c r="A140" s="10"/>
      <c r="B140" s="11"/>
      <c r="C140" s="12"/>
      <c r="D140" s="12"/>
      <c r="E140" s="12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>
      <c r="A141" s="10"/>
      <c r="B141" s="11"/>
      <c r="C141" s="12"/>
      <c r="D141" s="12"/>
      <c r="E141" s="12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>
      <c r="A142" s="10"/>
      <c r="B142" s="11"/>
      <c r="C142" s="12"/>
      <c r="D142" s="12"/>
      <c r="E142" s="12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>
      <c r="A143" s="10"/>
      <c r="B143" s="11"/>
      <c r="C143" s="12"/>
      <c r="D143" s="12"/>
      <c r="E143" s="12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>
      <c r="A144" s="10"/>
      <c r="B144" s="11"/>
      <c r="C144" s="12"/>
      <c r="D144" s="12"/>
      <c r="E144" s="12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>
      <c r="A145" s="10"/>
      <c r="B145" s="11"/>
      <c r="C145" s="12"/>
      <c r="D145" s="12"/>
      <c r="E145" s="12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>
      <c r="A146" s="10"/>
      <c r="B146" s="11"/>
      <c r="C146" s="12"/>
      <c r="D146" s="12"/>
      <c r="E146" s="12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>
      <c r="A147" s="10"/>
      <c r="B147" s="11"/>
      <c r="C147" s="12"/>
      <c r="D147" s="12"/>
      <c r="E147" s="12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>
      <c r="A148" s="10"/>
      <c r="B148" s="11"/>
      <c r="C148" s="12"/>
      <c r="D148" s="12"/>
      <c r="E148" s="12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>
      <c r="A149" s="10"/>
      <c r="B149" s="11"/>
      <c r="C149" s="12"/>
      <c r="D149" s="12"/>
      <c r="E149" s="12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>
      <c r="A150" s="10"/>
      <c r="B150" s="11"/>
      <c r="C150" s="12"/>
      <c r="D150" s="12"/>
      <c r="E150" s="12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>
      <c r="A151" s="10"/>
      <c r="B151" s="11"/>
      <c r="C151" s="12"/>
      <c r="D151" s="12"/>
      <c r="E151" s="12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>
      <c r="A152" s="10"/>
      <c r="B152" s="11"/>
      <c r="C152" s="12"/>
      <c r="D152" s="12"/>
      <c r="E152" s="12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>
      <c r="A153" s="10"/>
      <c r="B153" s="11"/>
      <c r="C153" s="12"/>
      <c r="D153" s="12"/>
      <c r="E153" s="12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>
      <c r="A154" s="10"/>
      <c r="B154" s="11"/>
      <c r="C154" s="12"/>
      <c r="D154" s="12"/>
      <c r="E154" s="12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>
      <c r="A155" s="10"/>
      <c r="B155" s="11"/>
      <c r="C155" s="12"/>
      <c r="D155" s="12"/>
      <c r="E155" s="12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>
      <c r="A156" s="10"/>
      <c r="B156" s="11"/>
      <c r="C156" s="12"/>
      <c r="D156" s="12"/>
      <c r="E156" s="12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>
      <c r="A157" s="10"/>
      <c r="B157" s="11"/>
      <c r="C157" s="12"/>
      <c r="D157" s="12"/>
      <c r="E157" s="12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>
      <c r="A158" s="10"/>
      <c r="B158" s="11"/>
      <c r="C158" s="12"/>
      <c r="D158" s="12"/>
      <c r="E158" s="12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>
      <c r="A159" s="10"/>
      <c r="B159" s="11"/>
      <c r="C159" s="12"/>
      <c r="D159" s="12"/>
      <c r="E159" s="12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>
      <c r="A160" s="10"/>
      <c r="B160" s="11"/>
      <c r="C160" s="12"/>
      <c r="D160" s="12"/>
      <c r="E160" s="12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>
      <c r="A161" s="10"/>
      <c r="B161" s="11"/>
      <c r="C161" s="12"/>
      <c r="D161" s="12"/>
      <c r="E161" s="12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>
      <c r="A162" s="10"/>
      <c r="B162" s="11"/>
      <c r="C162" s="12"/>
      <c r="D162" s="12"/>
      <c r="E162" s="12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>
      <c r="A163" s="10"/>
      <c r="B163" s="11"/>
      <c r="C163" s="12"/>
      <c r="D163" s="12"/>
      <c r="E163" s="12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>
      <c r="A164" s="10"/>
      <c r="B164" s="11"/>
      <c r="C164" s="12"/>
      <c r="D164" s="12"/>
      <c r="E164" s="12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>
      <c r="A165" s="10"/>
      <c r="B165" s="11"/>
      <c r="C165" s="12"/>
      <c r="D165" s="12"/>
      <c r="E165" s="12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>
      <c r="A166" s="10"/>
      <c r="B166" s="11"/>
      <c r="C166" s="12"/>
      <c r="D166" s="12"/>
      <c r="E166" s="12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>
      <c r="A167" s="10"/>
      <c r="B167" s="11"/>
      <c r="C167" s="12"/>
      <c r="D167" s="12"/>
      <c r="E167" s="12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>
      <c r="A168" s="10"/>
      <c r="B168" s="11"/>
      <c r="C168" s="12"/>
      <c r="D168" s="12"/>
      <c r="E168" s="12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>
      <c r="A169" s="10"/>
      <c r="B169" s="11"/>
      <c r="C169" s="12"/>
      <c r="D169" s="12"/>
      <c r="E169" s="12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>
      <c r="A170" s="10"/>
      <c r="B170" s="11"/>
      <c r="C170" s="12"/>
      <c r="D170" s="12"/>
      <c r="E170" s="12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>
      <c r="A171" s="10"/>
      <c r="B171" s="11"/>
      <c r="C171" s="12"/>
      <c r="D171" s="12"/>
      <c r="E171" s="12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>
      <c r="A172" s="10"/>
      <c r="B172" s="11"/>
      <c r="C172" s="12"/>
      <c r="D172" s="12"/>
      <c r="E172" s="12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>
      <c r="A173" s="10"/>
      <c r="B173" s="11"/>
      <c r="C173" s="12"/>
      <c r="D173" s="12"/>
      <c r="E173" s="12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>
      <c r="A174" s="10"/>
      <c r="B174" s="11"/>
      <c r="C174" s="12"/>
      <c r="D174" s="12"/>
      <c r="E174" s="12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>
      <c r="A175" s="10"/>
      <c r="B175" s="11"/>
      <c r="C175" s="12"/>
      <c r="D175" s="12"/>
      <c r="E175" s="12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>
      <c r="A176" s="10"/>
      <c r="B176" s="11"/>
      <c r="C176" s="12"/>
      <c r="D176" s="12"/>
      <c r="E176" s="12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>
      <c r="A177" s="10"/>
      <c r="B177" s="11"/>
      <c r="C177" s="12"/>
      <c r="D177" s="12"/>
      <c r="E177" s="12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>
      <c r="A178" s="10"/>
      <c r="B178" s="11"/>
      <c r="C178" s="12"/>
      <c r="D178" s="12"/>
      <c r="E178" s="12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>
      <c r="A179" s="10"/>
      <c r="B179" s="11"/>
      <c r="C179" s="12"/>
      <c r="D179" s="12"/>
      <c r="E179" s="12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>
      <c r="A180" s="10"/>
      <c r="B180" s="11"/>
      <c r="C180" s="12"/>
      <c r="D180" s="12"/>
      <c r="E180" s="12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>
      <c r="A181" s="10"/>
      <c r="B181" s="11"/>
      <c r="C181" s="12"/>
      <c r="D181" s="12"/>
      <c r="E181" s="12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>
      <c r="A182" s="10"/>
      <c r="B182" s="11"/>
      <c r="C182" s="12"/>
      <c r="D182" s="12"/>
      <c r="E182" s="12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>
      <c r="A183" s="10"/>
      <c r="B183" s="11"/>
      <c r="C183" s="12"/>
      <c r="D183" s="12"/>
      <c r="E183" s="12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>
      <c r="A184" s="10"/>
      <c r="B184" s="11"/>
      <c r="C184" s="12"/>
      <c r="D184" s="12"/>
      <c r="E184" s="12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>
      <c r="A185" s="10"/>
      <c r="B185" s="11"/>
      <c r="C185" s="12"/>
      <c r="D185" s="12"/>
      <c r="E185" s="12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>
      <c r="A186" s="10"/>
      <c r="B186" s="11"/>
      <c r="C186" s="12"/>
      <c r="D186" s="12"/>
      <c r="E186" s="12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>
      <c r="A187" s="10"/>
      <c r="B187" s="11"/>
      <c r="C187" s="12"/>
      <c r="D187" s="12"/>
      <c r="E187" s="12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>
      <c r="A188" s="10"/>
      <c r="B188" s="11"/>
      <c r="C188" s="12"/>
      <c r="D188" s="12"/>
      <c r="E188" s="12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>
      <c r="A189" s="10"/>
      <c r="B189" s="11"/>
      <c r="C189" s="12"/>
      <c r="D189" s="12"/>
      <c r="E189" s="12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>
      <c r="A190" s="10"/>
      <c r="B190" s="11"/>
      <c r="C190" s="12"/>
      <c r="D190" s="12"/>
      <c r="E190" s="12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>
      <c r="A191" s="10"/>
      <c r="B191" s="11"/>
      <c r="C191" s="12"/>
      <c r="D191" s="12"/>
      <c r="E191" s="12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>
      <c r="A192" s="10"/>
      <c r="B192" s="11"/>
      <c r="C192" s="12"/>
      <c r="D192" s="12"/>
      <c r="E192" s="12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>
      <c r="A193" s="10"/>
      <c r="B193" s="11"/>
      <c r="C193" s="12"/>
      <c r="D193" s="12"/>
      <c r="E193" s="12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>
      <c r="A194" s="10"/>
      <c r="B194" s="11"/>
      <c r="C194" s="12"/>
      <c r="D194" s="12"/>
      <c r="E194" s="12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>
      <c r="A195" s="10"/>
      <c r="B195" s="11"/>
      <c r="C195" s="12"/>
      <c r="D195" s="12"/>
      <c r="E195" s="12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>
      <c r="A196" s="10"/>
      <c r="B196" s="11"/>
      <c r="C196" s="12"/>
      <c r="D196" s="12"/>
      <c r="E196" s="12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>
      <c r="A197" s="10"/>
      <c r="B197" s="11"/>
      <c r="C197" s="12"/>
      <c r="D197" s="12"/>
      <c r="E197" s="12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>
      <c r="A198" s="10"/>
      <c r="B198" s="11"/>
      <c r="C198" s="12"/>
      <c r="D198" s="12"/>
      <c r="E198" s="12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>
      <c r="A199" s="10"/>
      <c r="B199" s="11"/>
      <c r="C199" s="12"/>
      <c r="D199" s="12"/>
      <c r="E199" s="12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>
      <c r="A200" s="10"/>
      <c r="B200" s="11"/>
      <c r="C200" s="12"/>
      <c r="D200" s="12"/>
      <c r="E200" s="12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>
      <c r="A201" s="10"/>
      <c r="B201" s="11"/>
      <c r="C201" s="12"/>
      <c r="D201" s="12"/>
      <c r="E201" s="12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>
      <c r="A202" s="10"/>
      <c r="B202" s="11"/>
      <c r="C202" s="12"/>
      <c r="D202" s="12"/>
      <c r="E202" s="12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>
      <c r="A203" s="10"/>
      <c r="B203" s="11"/>
      <c r="C203" s="12"/>
      <c r="D203" s="12"/>
      <c r="E203" s="12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>
      <c r="A204" s="10"/>
      <c r="B204" s="11"/>
      <c r="C204" s="12"/>
      <c r="D204" s="12"/>
      <c r="E204" s="12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>
      <c r="A205" s="10"/>
      <c r="B205" s="11"/>
      <c r="C205" s="12"/>
      <c r="D205" s="12"/>
      <c r="E205" s="12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>
      <c r="A206" s="10"/>
      <c r="B206" s="11"/>
      <c r="C206" s="12"/>
      <c r="D206" s="12"/>
      <c r="E206" s="12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>
      <c r="A207" s="10"/>
      <c r="B207" s="11"/>
      <c r="C207" s="12"/>
      <c r="D207" s="12"/>
      <c r="E207" s="12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>
      <c r="A208" s="10"/>
      <c r="B208" s="11"/>
      <c r="C208" s="12"/>
      <c r="D208" s="12"/>
      <c r="E208" s="12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>
      <c r="A209" s="10"/>
      <c r="B209" s="11"/>
      <c r="C209" s="12"/>
      <c r="D209" s="12"/>
      <c r="E209" s="12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>
      <c r="A210" s="10"/>
      <c r="B210" s="11"/>
      <c r="C210" s="12"/>
      <c r="D210" s="12"/>
      <c r="E210" s="12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>
      <c r="A211" s="10"/>
      <c r="B211" s="11"/>
      <c r="C211" s="12"/>
      <c r="D211" s="12"/>
      <c r="E211" s="12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>
      <c r="A212" s="10"/>
      <c r="B212" s="11"/>
      <c r="C212" s="12"/>
      <c r="D212" s="12"/>
      <c r="E212" s="12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>
      <c r="A213" s="10"/>
      <c r="B213" s="11"/>
      <c r="C213" s="12"/>
      <c r="D213" s="12"/>
      <c r="E213" s="12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>
      <c r="A214" s="10"/>
      <c r="B214" s="11"/>
      <c r="C214" s="12"/>
      <c r="D214" s="12"/>
      <c r="E214" s="12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>
      <c r="A215" s="10"/>
      <c r="B215" s="11"/>
      <c r="C215" s="12"/>
      <c r="D215" s="12"/>
      <c r="E215" s="12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>
      <c r="A216" s="10"/>
      <c r="B216" s="11"/>
      <c r="C216" s="12"/>
      <c r="D216" s="12"/>
      <c r="E216" s="12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>
      <c r="A217" s="10"/>
      <c r="B217" s="11"/>
      <c r="C217" s="12"/>
      <c r="D217" s="12"/>
      <c r="E217" s="12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>
      <c r="A218" s="10"/>
      <c r="B218" s="11"/>
      <c r="C218" s="12"/>
      <c r="D218" s="12"/>
      <c r="E218" s="12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>
      <c r="A219" s="10"/>
      <c r="B219" s="11"/>
      <c r="C219" s="12"/>
      <c r="D219" s="12"/>
      <c r="E219" s="12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>
      <c r="A220" s="10"/>
      <c r="B220" s="11"/>
      <c r="C220" s="12"/>
      <c r="D220" s="12"/>
      <c r="E220" s="12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>
      <c r="A221" s="10"/>
      <c r="B221" s="11"/>
      <c r="C221" s="12"/>
      <c r="D221" s="12"/>
      <c r="E221" s="12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>
      <c r="A222" s="10"/>
      <c r="B222" s="11"/>
      <c r="C222" s="12"/>
      <c r="D222" s="12"/>
      <c r="E222" s="12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>
      <c r="A223" s="10"/>
      <c r="B223" s="11"/>
      <c r="C223" s="12"/>
      <c r="D223" s="12"/>
      <c r="E223" s="12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>
      <c r="A224" s="10"/>
      <c r="B224" s="11"/>
      <c r="C224" s="12"/>
      <c r="D224" s="12"/>
      <c r="E224" s="12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>
      <c r="A225" s="10"/>
      <c r="B225" s="11"/>
      <c r="C225" s="12"/>
      <c r="D225" s="12"/>
      <c r="E225" s="12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>
      <c r="A226" s="10"/>
      <c r="B226" s="11"/>
      <c r="C226" s="12"/>
      <c r="D226" s="12"/>
      <c r="E226" s="12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>
      <c r="A227" s="10"/>
      <c r="B227" s="11"/>
      <c r="C227" s="12"/>
      <c r="D227" s="12"/>
      <c r="E227" s="12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>
      <c r="A228" s="10"/>
      <c r="B228" s="11"/>
      <c r="C228" s="12"/>
      <c r="D228" s="12"/>
      <c r="E228" s="12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>
      <c r="A229" s="10"/>
      <c r="B229" s="11"/>
      <c r="C229" s="12"/>
      <c r="D229" s="12"/>
      <c r="E229" s="12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>
      <c r="A230" s="10"/>
      <c r="B230" s="11"/>
      <c r="C230" s="12"/>
      <c r="D230" s="12"/>
      <c r="E230" s="12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>
      <c r="A231" s="10"/>
      <c r="B231" s="11"/>
      <c r="C231" s="12"/>
      <c r="D231" s="12"/>
      <c r="E231" s="12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>
      <c r="A232" s="10"/>
      <c r="B232" s="11"/>
      <c r="C232" s="12"/>
      <c r="D232" s="12"/>
      <c r="E232" s="12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>
      <c r="A233" s="10"/>
      <c r="B233" s="11"/>
      <c r="C233" s="12"/>
      <c r="D233" s="12"/>
      <c r="E233" s="12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>
      <c r="A234" s="10"/>
      <c r="B234" s="11"/>
      <c r="C234" s="12"/>
      <c r="D234" s="12"/>
      <c r="E234" s="12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>
      <c r="A235" s="10"/>
      <c r="B235" s="11"/>
      <c r="C235" s="12"/>
      <c r="D235" s="12"/>
      <c r="E235" s="12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>
      <c r="A236" s="10"/>
      <c r="B236" s="11"/>
      <c r="C236" s="12"/>
      <c r="D236" s="12"/>
      <c r="E236" s="12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>
      <c r="A237" s="10"/>
      <c r="B237" s="11"/>
      <c r="C237" s="12"/>
      <c r="D237" s="12"/>
      <c r="E237" s="12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>
      <c r="A238" s="10"/>
      <c r="B238" s="11"/>
      <c r="C238" s="12"/>
      <c r="D238" s="12"/>
      <c r="E238" s="12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>
      <c r="A239" s="10"/>
      <c r="B239" s="11"/>
      <c r="C239" s="12"/>
      <c r="D239" s="12"/>
      <c r="E239" s="12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>
      <c r="A240" s="10"/>
      <c r="B240" s="11"/>
      <c r="C240" s="12"/>
      <c r="D240" s="12"/>
      <c r="E240" s="12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>
      <c r="A241" s="10"/>
      <c r="B241" s="11"/>
      <c r="C241" s="12"/>
      <c r="D241" s="12"/>
      <c r="E241" s="12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A242" s="10"/>
      <c r="B242" s="11"/>
      <c r="C242" s="12"/>
      <c r="D242" s="12"/>
      <c r="E242" s="12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>
      <c r="A243" s="10"/>
      <c r="B243" s="11"/>
      <c r="C243" s="12"/>
      <c r="D243" s="12"/>
      <c r="E243" s="12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>
      <c r="A244" s="10"/>
      <c r="B244" s="11"/>
      <c r="C244" s="12"/>
      <c r="D244" s="12"/>
      <c r="E244" s="12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>
      <c r="A245" s="10"/>
      <c r="B245" s="11"/>
      <c r="C245" s="12"/>
      <c r="D245" s="12"/>
      <c r="E245" s="12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>
      <c r="A246" s="10"/>
      <c r="B246" s="11"/>
      <c r="C246" s="12"/>
      <c r="D246" s="12"/>
      <c r="E246" s="12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>
      <c r="A247" s="10"/>
      <c r="B247" s="11"/>
      <c r="C247" s="12"/>
      <c r="D247" s="12"/>
      <c r="E247" s="12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>
      <c r="A248" s="10"/>
      <c r="B248" s="11"/>
      <c r="C248" s="12"/>
      <c r="D248" s="12"/>
      <c r="E248" s="12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>
      <c r="A249" s="10"/>
      <c r="B249" s="11"/>
      <c r="C249" s="12"/>
      <c r="D249" s="12"/>
      <c r="E249" s="12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>
      <c r="A250" s="10"/>
      <c r="B250" s="11"/>
      <c r="C250" s="12"/>
      <c r="D250" s="12"/>
      <c r="E250" s="12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>
      <c r="A251" s="10"/>
      <c r="B251" s="11"/>
      <c r="C251" s="12"/>
      <c r="D251" s="12"/>
      <c r="E251" s="12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>
      <c r="A252" s="10"/>
      <c r="B252" s="11"/>
      <c r="C252" s="12"/>
      <c r="D252" s="12"/>
      <c r="E252" s="12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>
      <c r="A253" s="10"/>
      <c r="B253" s="11"/>
      <c r="C253" s="12"/>
      <c r="D253" s="12"/>
      <c r="E253" s="12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>
      <c r="A254" s="10"/>
      <c r="B254" s="11"/>
      <c r="C254" s="12"/>
      <c r="D254" s="12"/>
      <c r="E254" s="12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>
      <c r="A255" s="10"/>
      <c r="B255" s="11"/>
      <c r="C255" s="12"/>
      <c r="D255" s="12"/>
      <c r="E255" s="12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>
      <c r="A256" s="10"/>
      <c r="B256" s="11"/>
      <c r="C256" s="12"/>
      <c r="D256" s="12"/>
      <c r="E256" s="12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>
      <c r="A257" s="10"/>
      <c r="B257" s="11"/>
      <c r="C257" s="12"/>
      <c r="D257" s="12"/>
      <c r="E257" s="12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>
      <c r="A258" s="10"/>
      <c r="B258" s="11"/>
      <c r="C258" s="12"/>
      <c r="D258" s="12"/>
      <c r="E258" s="12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>
      <c r="A259" s="10"/>
      <c r="B259" s="11"/>
      <c r="C259" s="12"/>
      <c r="D259" s="12"/>
      <c r="E259" s="12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>
      <c r="A260" s="10"/>
      <c r="B260" s="11"/>
      <c r="C260" s="12"/>
      <c r="D260" s="12"/>
      <c r="E260" s="12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>
      <c r="A261" s="10"/>
      <c r="B261" s="11"/>
      <c r="C261" s="12"/>
      <c r="D261" s="12"/>
      <c r="E261" s="12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>
      <c r="A262" s="10"/>
      <c r="B262" s="11"/>
      <c r="C262" s="12"/>
      <c r="D262" s="12"/>
      <c r="E262" s="12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>
      <c r="A263" s="10"/>
      <c r="B263" s="11"/>
      <c r="C263" s="12"/>
      <c r="D263" s="12"/>
      <c r="E263" s="12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>
      <c r="A264" s="10"/>
      <c r="B264" s="11"/>
      <c r="C264" s="12"/>
      <c r="D264" s="12"/>
      <c r="E264" s="12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>
      <c r="A265" s="10"/>
      <c r="B265" s="11"/>
      <c r="C265" s="12"/>
      <c r="D265" s="12"/>
      <c r="E265" s="12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>
      <c r="A266" s="10"/>
      <c r="B266" s="11"/>
      <c r="C266" s="12"/>
      <c r="D266" s="12"/>
      <c r="E266" s="12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>
      <c r="A267" s="10"/>
      <c r="B267" s="11"/>
      <c r="C267" s="12"/>
      <c r="D267" s="12"/>
      <c r="E267" s="12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>
      <c r="A268" s="10"/>
      <c r="B268" s="11"/>
      <c r="C268" s="12"/>
      <c r="D268" s="12"/>
      <c r="E268" s="12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>
      <c r="A269" s="10"/>
      <c r="B269" s="11"/>
      <c r="C269" s="12"/>
      <c r="D269" s="12"/>
      <c r="E269" s="12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>
      <c r="A270" s="10"/>
      <c r="B270" s="11"/>
      <c r="C270" s="12"/>
      <c r="D270" s="12"/>
      <c r="E270" s="12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>
      <c r="A271" s="10"/>
      <c r="B271" s="11"/>
      <c r="C271" s="12"/>
      <c r="D271" s="12"/>
      <c r="E271" s="12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>
      <c r="A272" s="10"/>
      <c r="B272" s="11"/>
      <c r="C272" s="12"/>
      <c r="D272" s="12"/>
      <c r="E272" s="12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>
      <c r="A273" s="10"/>
      <c r="B273" s="11"/>
      <c r="C273" s="12"/>
      <c r="D273" s="12"/>
      <c r="E273" s="12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>
      <c r="A274" s="10"/>
      <c r="B274" s="11"/>
      <c r="C274" s="12"/>
      <c r="D274" s="12"/>
      <c r="E274" s="12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>
      <c r="A275" s="10"/>
      <c r="B275" s="11"/>
      <c r="C275" s="12"/>
      <c r="D275" s="12"/>
      <c r="E275" s="12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>
      <c r="A276" s="10"/>
      <c r="B276" s="11"/>
      <c r="C276" s="12"/>
      <c r="D276" s="12"/>
      <c r="E276" s="12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>
      <c r="A277" s="10"/>
      <c r="B277" s="11"/>
      <c r="C277" s="12"/>
      <c r="D277" s="12"/>
      <c r="E277" s="12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>
      <c r="A278" s="10"/>
      <c r="B278" s="11"/>
      <c r="C278" s="12"/>
      <c r="D278" s="12"/>
      <c r="E278" s="12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>
      <c r="A279" s="10"/>
      <c r="B279" s="11"/>
      <c r="C279" s="12"/>
      <c r="D279" s="12"/>
      <c r="E279" s="12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>
      <c r="A280" s="10"/>
      <c r="B280" s="11"/>
      <c r="C280" s="12"/>
      <c r="D280" s="12"/>
      <c r="E280" s="12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>
      <c r="A281" s="10"/>
      <c r="B281" s="11"/>
      <c r="C281" s="12"/>
      <c r="D281" s="12"/>
      <c r="E281" s="12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>
      <c r="A282" s="10"/>
      <c r="B282" s="11"/>
      <c r="C282" s="12"/>
      <c r="D282" s="12"/>
      <c r="E282" s="12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>
      <c r="A283" s="10"/>
      <c r="B283" s="11"/>
      <c r="C283" s="12"/>
      <c r="D283" s="12"/>
      <c r="E283" s="12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>
      <c r="A284" s="10"/>
      <c r="B284" s="11"/>
      <c r="C284" s="12"/>
      <c r="D284" s="12"/>
      <c r="E284" s="12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>
      <c r="A285" s="10"/>
      <c r="B285" s="11"/>
      <c r="C285" s="12"/>
      <c r="D285" s="12"/>
      <c r="E285" s="12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>
      <c r="A286" s="10"/>
      <c r="B286" s="11"/>
      <c r="C286" s="12"/>
      <c r="D286" s="12"/>
      <c r="E286" s="12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>
      <c r="A287" s="10"/>
      <c r="B287" s="11"/>
      <c r="C287" s="12"/>
      <c r="D287" s="12"/>
      <c r="E287" s="12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>
      <c r="A288" s="10"/>
      <c r="B288" s="11"/>
      <c r="C288" s="12"/>
      <c r="D288" s="12"/>
      <c r="E288" s="12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>
      <c r="A289" s="10"/>
      <c r="B289" s="11"/>
      <c r="C289" s="12"/>
      <c r="D289" s="12"/>
      <c r="E289" s="12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>
      <c r="A290" s="10"/>
      <c r="B290" s="11"/>
      <c r="C290" s="12"/>
      <c r="D290" s="12"/>
      <c r="E290" s="12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>
      <c r="A291" s="10"/>
      <c r="B291" s="11"/>
      <c r="C291" s="12"/>
      <c r="D291" s="12"/>
      <c r="E291" s="12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>
      <c r="A292" s="10"/>
      <c r="B292" s="11"/>
      <c r="C292" s="12"/>
      <c r="D292" s="12"/>
      <c r="E292" s="12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>
      <c r="A293" s="10"/>
      <c r="B293" s="11"/>
      <c r="C293" s="12"/>
      <c r="D293" s="12"/>
      <c r="E293" s="12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>
      <c r="A294" s="10"/>
      <c r="B294" s="11"/>
      <c r="C294" s="12"/>
      <c r="D294" s="12"/>
      <c r="E294" s="12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>
      <c r="A295" s="10"/>
      <c r="B295" s="11"/>
      <c r="C295" s="12"/>
      <c r="D295" s="12"/>
      <c r="E295" s="12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>
      <c r="A296" s="10"/>
      <c r="B296" s="11"/>
      <c r="C296" s="12"/>
      <c r="D296" s="12"/>
      <c r="E296" s="12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>
      <c r="A297" s="10"/>
      <c r="B297" s="11"/>
      <c r="C297" s="12"/>
      <c r="D297" s="12"/>
      <c r="E297" s="12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>
      <c r="A298" s="10"/>
      <c r="B298" s="11"/>
      <c r="C298" s="12"/>
      <c r="D298" s="12"/>
      <c r="E298" s="12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>
      <c r="A299" s="10"/>
      <c r="B299" s="11"/>
      <c r="C299" s="12"/>
      <c r="D299" s="12"/>
      <c r="E299" s="12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>
      <c r="A300" s="10"/>
      <c r="B300" s="11"/>
      <c r="C300" s="12"/>
      <c r="D300" s="12"/>
      <c r="E300" s="12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>
      <c r="A301" s="10"/>
      <c r="B301" s="11"/>
      <c r="C301" s="12"/>
      <c r="D301" s="12"/>
      <c r="E301" s="12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>
      <c r="A302" s="10"/>
      <c r="B302" s="11"/>
      <c r="C302" s="12"/>
      <c r="D302" s="12"/>
      <c r="E302" s="12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>
      <c r="A303" s="10"/>
      <c r="B303" s="11"/>
      <c r="C303" s="12"/>
      <c r="D303" s="12"/>
      <c r="E303" s="12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>
      <c r="A304" s="10"/>
      <c r="B304" s="11"/>
      <c r="C304" s="12"/>
      <c r="D304" s="12"/>
      <c r="E304" s="12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>
      <c r="A305" s="10"/>
      <c r="B305" s="11"/>
      <c r="C305" s="12"/>
      <c r="D305" s="12"/>
      <c r="E305" s="12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>
      <c r="A306" s="10"/>
      <c r="B306" s="11"/>
      <c r="C306" s="12"/>
      <c r="D306" s="12"/>
      <c r="E306" s="12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>
      <c r="A307" s="10"/>
      <c r="B307" s="11"/>
      <c r="C307" s="12"/>
      <c r="D307" s="12"/>
      <c r="E307" s="12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>
      <c r="A308" s="10"/>
      <c r="B308" s="11"/>
      <c r="C308" s="12"/>
      <c r="D308" s="12"/>
      <c r="E308" s="12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>
      <c r="A309" s="10"/>
      <c r="B309" s="11"/>
      <c r="C309" s="12"/>
      <c r="D309" s="12"/>
      <c r="E309" s="12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>
      <c r="A310" s="10"/>
      <c r="B310" s="11"/>
      <c r="C310" s="12"/>
      <c r="D310" s="12"/>
      <c r="E310" s="12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>
      <c r="A311" s="10"/>
      <c r="B311" s="11"/>
      <c r="C311" s="12"/>
      <c r="D311" s="12"/>
      <c r="E311" s="12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>
      <c r="A312" s="10"/>
      <c r="B312" s="11"/>
      <c r="C312" s="12"/>
      <c r="D312" s="12"/>
      <c r="E312" s="12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>
      <c r="A313" s="10"/>
      <c r="B313" s="11"/>
      <c r="C313" s="12"/>
      <c r="D313" s="12"/>
      <c r="E313" s="12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>
      <c r="A314" s="10"/>
      <c r="B314" s="11"/>
      <c r="C314" s="12"/>
      <c r="D314" s="12"/>
      <c r="E314" s="12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>
      <c r="A315" s="10"/>
      <c r="B315" s="11"/>
      <c r="C315" s="12"/>
      <c r="D315" s="12"/>
      <c r="E315" s="12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>
      <c r="A316" s="10"/>
      <c r="B316" s="11"/>
      <c r="C316" s="12"/>
      <c r="D316" s="12"/>
      <c r="E316" s="12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>
      <c r="A317" s="10"/>
      <c r="B317" s="11"/>
      <c r="C317" s="12"/>
      <c r="D317" s="12"/>
      <c r="E317" s="12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>
      <c r="A318" s="10"/>
      <c r="B318" s="11"/>
      <c r="C318" s="12"/>
      <c r="D318" s="12"/>
      <c r="E318" s="12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>
      <c r="A319" s="10"/>
      <c r="B319" s="11"/>
      <c r="C319" s="12"/>
      <c r="D319" s="12"/>
      <c r="E319" s="12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>
      <c r="A320" s="10"/>
      <c r="B320" s="11"/>
      <c r="C320" s="12"/>
      <c r="D320" s="12"/>
      <c r="E320" s="12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>
      <c r="A321" s="10"/>
      <c r="B321" s="11"/>
      <c r="C321" s="12"/>
      <c r="D321" s="12"/>
      <c r="E321" s="12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>
      <c r="A322" s="10"/>
      <c r="B322" s="11"/>
      <c r="C322" s="12"/>
      <c r="D322" s="12"/>
      <c r="E322" s="12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>
      <c r="A323" s="10"/>
      <c r="B323" s="11"/>
      <c r="C323" s="12"/>
      <c r="D323" s="12"/>
      <c r="E323" s="12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>
      <c r="A324" s="10"/>
      <c r="B324" s="11"/>
      <c r="C324" s="12"/>
      <c r="D324" s="12"/>
      <c r="E324" s="12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>
      <c r="A325" s="10"/>
      <c r="B325" s="11"/>
      <c r="C325" s="12"/>
      <c r="D325" s="12"/>
      <c r="E325" s="12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>
      <c r="A326" s="10"/>
      <c r="B326" s="11"/>
      <c r="C326" s="12"/>
      <c r="D326" s="12"/>
      <c r="E326" s="12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>
      <c r="A327" s="10"/>
      <c r="B327" s="11"/>
      <c r="C327" s="12"/>
      <c r="D327" s="12"/>
      <c r="E327" s="12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>
      <c r="A328" s="10"/>
      <c r="B328" s="11"/>
      <c r="C328" s="12"/>
      <c r="D328" s="12"/>
      <c r="E328" s="12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>
      <c r="A329" s="10"/>
      <c r="B329" s="11"/>
      <c r="C329" s="12"/>
      <c r="D329" s="12"/>
      <c r="E329" s="12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>
      <c r="A330" s="10"/>
      <c r="B330" s="11"/>
      <c r="C330" s="12"/>
      <c r="D330" s="12"/>
      <c r="E330" s="12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>
      <c r="A331" s="10"/>
      <c r="B331" s="11"/>
      <c r="C331" s="12"/>
      <c r="D331" s="12"/>
      <c r="E331" s="12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>
      <c r="A332" s="10"/>
      <c r="B332" s="11"/>
      <c r="C332" s="12"/>
      <c r="D332" s="12"/>
      <c r="E332" s="12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>
      <c r="A333" s="10"/>
      <c r="B333" s="11"/>
      <c r="C333" s="12"/>
      <c r="D333" s="12"/>
      <c r="E333" s="12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>
      <c r="A334" s="10"/>
      <c r="B334" s="11"/>
      <c r="C334" s="12"/>
      <c r="D334" s="12"/>
      <c r="E334" s="12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>
      <c r="A335" s="10"/>
      <c r="B335" s="11"/>
      <c r="C335" s="12"/>
      <c r="D335" s="12"/>
      <c r="E335" s="12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>
      <c r="A336" s="10"/>
      <c r="B336" s="11"/>
      <c r="C336" s="12"/>
      <c r="D336" s="12"/>
      <c r="E336" s="12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>
      <c r="A337" s="10"/>
      <c r="B337" s="11"/>
      <c r="C337" s="12"/>
      <c r="D337" s="12"/>
      <c r="E337" s="12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>
      <c r="A338" s="10"/>
      <c r="B338" s="11"/>
      <c r="C338" s="12"/>
      <c r="D338" s="12"/>
      <c r="E338" s="12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>
      <c r="A339" s="10"/>
      <c r="B339" s="11"/>
      <c r="C339" s="12"/>
      <c r="D339" s="12"/>
      <c r="E339" s="12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>
      <c r="A340" s="10"/>
      <c r="B340" s="11"/>
      <c r="C340" s="12"/>
      <c r="D340" s="12"/>
      <c r="E340" s="12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>
      <c r="A341" s="10"/>
      <c r="B341" s="11"/>
      <c r="C341" s="12"/>
      <c r="D341" s="12"/>
      <c r="E341" s="12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>
      <c r="A342" s="10"/>
      <c r="B342" s="11"/>
      <c r="C342" s="12"/>
      <c r="D342" s="12"/>
      <c r="E342" s="12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>
      <c r="A343" s="10"/>
      <c r="B343" s="11"/>
      <c r="C343" s="12"/>
      <c r="D343" s="12"/>
      <c r="E343" s="12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>
      <c r="A344" s="10"/>
      <c r="B344" s="11"/>
      <c r="C344" s="12"/>
      <c r="D344" s="12"/>
      <c r="E344" s="12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>
      <c r="A345" s="10"/>
      <c r="B345" s="11"/>
      <c r="C345" s="12"/>
      <c r="D345" s="12"/>
      <c r="E345" s="12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>
      <c r="A346" s="10"/>
      <c r="B346" s="11"/>
      <c r="C346" s="12"/>
      <c r="D346" s="12"/>
      <c r="E346" s="12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>
      <c r="A347" s="10"/>
      <c r="B347" s="11"/>
      <c r="C347" s="12"/>
      <c r="D347" s="12"/>
      <c r="E347" s="12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>
      <c r="A348" s="10"/>
      <c r="B348" s="11"/>
      <c r="C348" s="12"/>
      <c r="D348" s="12"/>
      <c r="E348" s="12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>
      <c r="A349" s="10"/>
      <c r="B349" s="11"/>
      <c r="C349" s="12"/>
      <c r="D349" s="12"/>
      <c r="E349" s="12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>
      <c r="A350" s="10"/>
      <c r="B350" s="11"/>
      <c r="C350" s="12"/>
      <c r="D350" s="12"/>
      <c r="E350" s="12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>
      <c r="A351" s="10"/>
      <c r="B351" s="11"/>
      <c r="C351" s="12"/>
      <c r="D351" s="12"/>
      <c r="E351" s="12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>
      <c r="A352" s="10"/>
      <c r="B352" s="11"/>
      <c r="C352" s="12"/>
      <c r="D352" s="12"/>
      <c r="E352" s="12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>
      <c r="A353" s="10"/>
      <c r="B353" s="11"/>
      <c r="C353" s="12"/>
      <c r="D353" s="12"/>
      <c r="E353" s="12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>
      <c r="A354" s="10"/>
      <c r="B354" s="11"/>
      <c r="C354" s="12"/>
      <c r="D354" s="12"/>
      <c r="E354" s="12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>
      <c r="A355" s="10"/>
      <c r="B355" s="11"/>
      <c r="C355" s="12"/>
      <c r="D355" s="12"/>
      <c r="E355" s="12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>
      <c r="A356" s="10"/>
      <c r="B356" s="11"/>
      <c r="C356" s="12"/>
      <c r="D356" s="12"/>
      <c r="E356" s="12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>
      <c r="A357" s="10"/>
      <c r="B357" s="11"/>
      <c r="C357" s="12"/>
      <c r="D357" s="12"/>
      <c r="E357" s="12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>
      <c r="A358" s="10"/>
      <c r="B358" s="11"/>
      <c r="C358" s="12"/>
      <c r="D358" s="12"/>
      <c r="E358" s="12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>
      <c r="A359" s="10"/>
      <c r="B359" s="11"/>
      <c r="C359" s="12"/>
      <c r="D359" s="12"/>
      <c r="E359" s="12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>
      <c r="A360" s="10"/>
      <c r="B360" s="11"/>
      <c r="C360" s="12"/>
      <c r="D360" s="12"/>
      <c r="E360" s="12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>
      <c r="A361" s="10"/>
      <c r="B361" s="11"/>
      <c r="C361" s="12"/>
      <c r="D361" s="12"/>
      <c r="E361" s="12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>
      <c r="A362" s="10"/>
      <c r="B362" s="11"/>
      <c r="C362" s="12"/>
      <c r="D362" s="12"/>
      <c r="E362" s="12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>
      <c r="A363" s="10"/>
      <c r="B363" s="11"/>
      <c r="C363" s="12"/>
      <c r="D363" s="12"/>
      <c r="E363" s="12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>
      <c r="A364" s="10"/>
      <c r="B364" s="11"/>
      <c r="C364" s="12"/>
      <c r="D364" s="12"/>
      <c r="E364" s="12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>
      <c r="A365" s="10"/>
      <c r="B365" s="11"/>
      <c r="C365" s="12"/>
      <c r="D365" s="12"/>
      <c r="E365" s="12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>
      <c r="A366" s="10"/>
      <c r="B366" s="11"/>
      <c r="C366" s="12"/>
      <c r="D366" s="12"/>
      <c r="E366" s="12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>
      <c r="A367" s="10"/>
      <c r="B367" s="11"/>
      <c r="C367" s="12"/>
      <c r="D367" s="12"/>
      <c r="E367" s="12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>
      <c r="A368" s="10"/>
      <c r="B368" s="11"/>
      <c r="C368" s="12"/>
      <c r="D368" s="12"/>
      <c r="E368" s="12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>
      <c r="A369" s="10"/>
      <c r="B369" s="11"/>
      <c r="C369" s="12"/>
      <c r="D369" s="12"/>
      <c r="E369" s="12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>
      <c r="A370" s="10"/>
      <c r="B370" s="11"/>
      <c r="C370" s="12"/>
      <c r="D370" s="12"/>
      <c r="E370" s="12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>
      <c r="A371" s="10"/>
      <c r="B371" s="11"/>
      <c r="C371" s="12"/>
      <c r="D371" s="12"/>
      <c r="E371" s="12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>
      <c r="A372" s="10"/>
      <c r="B372" s="11"/>
      <c r="C372" s="12"/>
      <c r="D372" s="12"/>
      <c r="E372" s="12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>
      <c r="A373" s="10"/>
      <c r="B373" s="11"/>
      <c r="C373" s="12"/>
      <c r="D373" s="12"/>
      <c r="E373" s="12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>
      <c r="A374" s="10"/>
      <c r="B374" s="11"/>
      <c r="C374" s="12"/>
      <c r="D374" s="12"/>
      <c r="E374" s="12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>
      <c r="A375" s="10"/>
      <c r="B375" s="11"/>
      <c r="C375" s="12"/>
      <c r="D375" s="12"/>
      <c r="E375" s="12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>
      <c r="A376" s="10"/>
      <c r="B376" s="11"/>
      <c r="C376" s="12"/>
      <c r="D376" s="12"/>
      <c r="E376" s="12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>
      <c r="A377" s="10"/>
      <c r="B377" s="11"/>
      <c r="C377" s="12"/>
      <c r="D377" s="12"/>
      <c r="E377" s="12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>
      <c r="A378" s="10"/>
      <c r="B378" s="11"/>
      <c r="C378" s="12"/>
      <c r="D378" s="12"/>
      <c r="E378" s="12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>
      <c r="A379" s="10"/>
      <c r="B379" s="11"/>
      <c r="C379" s="12"/>
      <c r="D379" s="12"/>
      <c r="E379" s="12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>
      <c r="A380" s="10"/>
      <c r="B380" s="11"/>
      <c r="C380" s="12"/>
      <c r="D380" s="12"/>
      <c r="E380" s="12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>
      <c r="A381" s="10"/>
      <c r="B381" s="11"/>
      <c r="C381" s="12"/>
      <c r="D381" s="12"/>
      <c r="E381" s="12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>
      <c r="A382" s="10"/>
      <c r="B382" s="11"/>
      <c r="C382" s="12"/>
      <c r="D382" s="12"/>
      <c r="E382" s="12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>
      <c r="A383" s="10"/>
      <c r="B383" s="11"/>
      <c r="C383" s="12"/>
      <c r="D383" s="12"/>
      <c r="E383" s="12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>
      <c r="A384" s="10"/>
      <c r="B384" s="11"/>
      <c r="C384" s="12"/>
      <c r="D384" s="12"/>
      <c r="E384" s="12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>
      <c r="A385" s="10"/>
      <c r="B385" s="11"/>
      <c r="C385" s="12"/>
      <c r="D385" s="12"/>
      <c r="E385" s="12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>
      <c r="A386" s="10"/>
      <c r="B386" s="11"/>
      <c r="C386" s="12"/>
      <c r="D386" s="12"/>
      <c r="E386" s="12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>
      <c r="A387" s="10"/>
      <c r="B387" s="11"/>
      <c r="C387" s="12"/>
      <c r="D387" s="12"/>
      <c r="E387" s="12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>
      <c r="A388" s="10"/>
      <c r="B388" s="11"/>
      <c r="C388" s="12"/>
      <c r="D388" s="12"/>
      <c r="E388" s="12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>
      <c r="A389" s="10"/>
      <c r="B389" s="11"/>
      <c r="C389" s="12"/>
      <c r="D389" s="12"/>
      <c r="E389" s="12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>
      <c r="A390" s="10"/>
      <c r="B390" s="11"/>
      <c r="C390" s="12"/>
      <c r="D390" s="12"/>
      <c r="E390" s="12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>
      <c r="A391" s="10"/>
      <c r="B391" s="11"/>
      <c r="C391" s="12"/>
      <c r="D391" s="12"/>
      <c r="E391" s="12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>
      <c r="A392" s="10"/>
      <c r="B392" s="11"/>
      <c r="C392" s="12"/>
      <c r="D392" s="12"/>
      <c r="E392" s="12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>
      <c r="A393" s="10"/>
      <c r="B393" s="11"/>
      <c r="C393" s="12"/>
      <c r="D393" s="12"/>
      <c r="E393" s="12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>
      <c r="A394" s="10"/>
      <c r="B394" s="11"/>
      <c r="C394" s="12"/>
      <c r="D394" s="12"/>
      <c r="E394" s="12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>
      <c r="A395" s="10"/>
      <c r="B395" s="11"/>
      <c r="C395" s="12"/>
      <c r="D395" s="12"/>
      <c r="E395" s="12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>
      <c r="A396" s="10"/>
      <c r="B396" s="11"/>
      <c r="C396" s="12"/>
      <c r="D396" s="12"/>
      <c r="E396" s="12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>
      <c r="A397" s="10"/>
      <c r="B397" s="11"/>
      <c r="C397" s="12"/>
      <c r="D397" s="12"/>
      <c r="E397" s="12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>
      <c r="A398" s="10"/>
      <c r="B398" s="11"/>
      <c r="C398" s="12"/>
      <c r="D398" s="12"/>
      <c r="E398" s="12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>
      <c r="A399" s="10"/>
      <c r="B399" s="11"/>
      <c r="C399" s="12"/>
      <c r="D399" s="12"/>
      <c r="E399" s="12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>
      <c r="A400" s="10"/>
      <c r="B400" s="11"/>
      <c r="C400" s="12"/>
      <c r="D400" s="12"/>
      <c r="E400" s="12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>
      <c r="A401" s="10"/>
      <c r="B401" s="11"/>
      <c r="C401" s="12"/>
      <c r="D401" s="12"/>
      <c r="E401" s="12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>
      <c r="A402" s="10"/>
      <c r="B402" s="11"/>
      <c r="C402" s="12"/>
      <c r="D402" s="12"/>
      <c r="E402" s="12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>
      <c r="A403" s="10"/>
      <c r="B403" s="11"/>
      <c r="C403" s="12"/>
      <c r="D403" s="12"/>
      <c r="E403" s="12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>
      <c r="A404" s="10"/>
      <c r="B404" s="11"/>
      <c r="C404" s="12"/>
      <c r="D404" s="12"/>
      <c r="E404" s="12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>
      <c r="A405" s="10"/>
      <c r="B405" s="11"/>
      <c r="C405" s="12"/>
      <c r="D405" s="12"/>
      <c r="E405" s="12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>
      <c r="A406" s="10"/>
      <c r="B406" s="11"/>
      <c r="C406" s="12"/>
      <c r="D406" s="12"/>
      <c r="E406" s="12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>
      <c r="A407" s="10"/>
      <c r="B407" s="11"/>
      <c r="C407" s="12"/>
      <c r="D407" s="12"/>
      <c r="E407" s="12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>
      <c r="A408" s="10"/>
      <c r="B408" s="11"/>
      <c r="C408" s="12"/>
      <c r="D408" s="12"/>
      <c r="E408" s="12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>
      <c r="A409" s="10"/>
      <c r="B409" s="11"/>
      <c r="C409" s="12"/>
      <c r="D409" s="12"/>
      <c r="E409" s="12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>
      <c r="A410" s="10"/>
      <c r="B410" s="11"/>
      <c r="C410" s="12"/>
      <c r="D410" s="12"/>
      <c r="E410" s="12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>
      <c r="A411" s="10"/>
      <c r="B411" s="11"/>
      <c r="C411" s="12"/>
      <c r="D411" s="12"/>
      <c r="E411" s="12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>
      <c r="A412" s="10"/>
      <c r="B412" s="11"/>
      <c r="C412" s="12"/>
      <c r="D412" s="12"/>
      <c r="E412" s="12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>
      <c r="A413" s="10"/>
      <c r="B413" s="11"/>
      <c r="C413" s="12"/>
      <c r="D413" s="12"/>
      <c r="E413" s="12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>
      <c r="A414" s="10"/>
      <c r="B414" s="11"/>
      <c r="C414" s="12"/>
      <c r="D414" s="12"/>
      <c r="E414" s="12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>
      <c r="A415" s="10"/>
      <c r="B415" s="11"/>
      <c r="C415" s="12"/>
      <c r="D415" s="12"/>
      <c r="E415" s="12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>
      <c r="A416" s="10"/>
      <c r="B416" s="11"/>
      <c r="C416" s="12"/>
      <c r="D416" s="12"/>
      <c r="E416" s="12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>
      <c r="A417" s="10"/>
      <c r="B417" s="11"/>
      <c r="C417" s="12"/>
      <c r="D417" s="12"/>
      <c r="E417" s="12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>
      <c r="A418" s="10"/>
      <c r="B418" s="11"/>
      <c r="C418" s="12"/>
      <c r="D418" s="12"/>
      <c r="E418" s="12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>
      <c r="A419" s="10"/>
      <c r="B419" s="11"/>
      <c r="C419" s="12"/>
      <c r="D419" s="12"/>
      <c r="E419" s="12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>
      <c r="A420" s="10"/>
      <c r="B420" s="11"/>
      <c r="C420" s="12"/>
      <c r="D420" s="12"/>
      <c r="E420" s="12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>
      <c r="A421" s="10"/>
      <c r="B421" s="11"/>
      <c r="C421" s="12"/>
      <c r="D421" s="12"/>
      <c r="E421" s="12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>
      <c r="A422" s="10"/>
      <c r="B422" s="11"/>
      <c r="C422" s="12"/>
      <c r="D422" s="12"/>
      <c r="E422" s="12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>
      <c r="A423" s="10"/>
      <c r="B423" s="11"/>
      <c r="C423" s="12"/>
      <c r="D423" s="12"/>
      <c r="E423" s="12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>
      <c r="A424" s="10"/>
      <c r="B424" s="11"/>
      <c r="C424" s="12"/>
      <c r="D424" s="12"/>
      <c r="E424" s="12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>
      <c r="A425" s="10"/>
      <c r="B425" s="11"/>
      <c r="C425" s="12"/>
      <c r="D425" s="12"/>
      <c r="E425" s="12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>
      <c r="A426" s="10"/>
      <c r="B426" s="11"/>
      <c r="C426" s="12"/>
      <c r="D426" s="12"/>
      <c r="E426" s="12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>
      <c r="A427" s="10"/>
      <c r="B427" s="11"/>
      <c r="C427" s="12"/>
      <c r="D427" s="12"/>
      <c r="E427" s="12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>
      <c r="A428" s="10"/>
      <c r="B428" s="11"/>
      <c r="C428" s="12"/>
      <c r="D428" s="12"/>
      <c r="E428" s="12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>
      <c r="A429" s="10"/>
      <c r="B429" s="11"/>
      <c r="C429" s="12"/>
      <c r="D429" s="12"/>
      <c r="E429" s="12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>
      <c r="A430" s="10"/>
      <c r="B430" s="11"/>
      <c r="C430" s="12"/>
      <c r="D430" s="12"/>
      <c r="E430" s="12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>
      <c r="A431" s="10"/>
      <c r="B431" s="11"/>
      <c r="C431" s="12"/>
      <c r="D431" s="12"/>
      <c r="E431" s="12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>
      <c r="A432" s="10"/>
      <c r="B432" s="11"/>
      <c r="C432" s="12"/>
      <c r="D432" s="12"/>
      <c r="E432" s="12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>
      <c r="A433" s="10"/>
      <c r="B433" s="11"/>
      <c r="C433" s="12"/>
      <c r="D433" s="12"/>
      <c r="E433" s="12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>
      <c r="A434" s="10"/>
      <c r="B434" s="11"/>
      <c r="C434" s="12"/>
      <c r="D434" s="12"/>
      <c r="E434" s="12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>
      <c r="A435" s="10"/>
      <c r="B435" s="11"/>
      <c r="C435" s="12"/>
      <c r="D435" s="12"/>
      <c r="E435" s="12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>
      <c r="A436" s="10"/>
      <c r="B436" s="11"/>
      <c r="C436" s="12"/>
      <c r="D436" s="12"/>
      <c r="E436" s="12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>
      <c r="A437" s="10"/>
      <c r="B437" s="11"/>
      <c r="C437" s="12"/>
      <c r="D437" s="12"/>
      <c r="E437" s="12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>
      <c r="A438" s="10"/>
      <c r="B438" s="11"/>
      <c r="C438" s="12"/>
      <c r="D438" s="12"/>
      <c r="E438" s="12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>
      <c r="A439" s="10"/>
      <c r="B439" s="11"/>
      <c r="C439" s="12"/>
      <c r="D439" s="12"/>
      <c r="E439" s="12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>
      <c r="A440" s="10"/>
      <c r="B440" s="11"/>
      <c r="C440" s="12"/>
      <c r="D440" s="12"/>
      <c r="E440" s="12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>
      <c r="A441" s="10"/>
      <c r="B441" s="11"/>
      <c r="C441" s="12"/>
      <c r="D441" s="12"/>
      <c r="E441" s="12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>
      <c r="A442" s="10"/>
      <c r="B442" s="11"/>
      <c r="C442" s="12"/>
      <c r="D442" s="12"/>
      <c r="E442" s="12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>
      <c r="A443" s="10"/>
      <c r="B443" s="11"/>
      <c r="C443" s="12"/>
      <c r="D443" s="12"/>
      <c r="E443" s="12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>
      <c r="A444" s="10"/>
      <c r="B444" s="11"/>
      <c r="C444" s="12"/>
      <c r="D444" s="12"/>
      <c r="E444" s="12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>
      <c r="A445" s="10"/>
      <c r="B445" s="11"/>
      <c r="C445" s="12"/>
      <c r="D445" s="12"/>
      <c r="E445" s="12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>
      <c r="A446" s="10"/>
      <c r="B446" s="11"/>
      <c r="C446" s="12"/>
      <c r="D446" s="12"/>
      <c r="E446" s="12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>
      <c r="A447" s="10"/>
      <c r="B447" s="11"/>
      <c r="C447" s="12"/>
      <c r="D447" s="12"/>
      <c r="E447" s="12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>
      <c r="A448" s="10"/>
      <c r="B448" s="11"/>
      <c r="C448" s="12"/>
      <c r="D448" s="12"/>
      <c r="E448" s="12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>
      <c r="A449" s="10"/>
      <c r="B449" s="11"/>
      <c r="C449" s="12"/>
      <c r="D449" s="12"/>
      <c r="E449" s="12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>
      <c r="A450" s="10"/>
      <c r="B450" s="11"/>
      <c r="C450" s="12"/>
      <c r="D450" s="12"/>
      <c r="E450" s="12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>
      <c r="A451" s="10"/>
      <c r="B451" s="11"/>
      <c r="C451" s="12"/>
      <c r="D451" s="12"/>
      <c r="E451" s="12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>
      <c r="A452" s="10"/>
      <c r="B452" s="11"/>
      <c r="C452" s="12"/>
      <c r="D452" s="12"/>
      <c r="E452" s="12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>
      <c r="A453" s="10"/>
      <c r="B453" s="11"/>
      <c r="C453" s="12"/>
      <c r="D453" s="12"/>
      <c r="E453" s="12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>
      <c r="A454" s="10"/>
      <c r="B454" s="11"/>
      <c r="C454" s="12"/>
      <c r="D454" s="12"/>
      <c r="E454" s="12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>
      <c r="A455" s="10"/>
      <c r="B455" s="11"/>
      <c r="C455" s="12"/>
      <c r="D455" s="12"/>
      <c r="E455" s="12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>
      <c r="A456" s="10"/>
      <c r="B456" s="11"/>
      <c r="C456" s="12"/>
      <c r="D456" s="12"/>
      <c r="E456" s="12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>
      <c r="A457" s="10"/>
      <c r="B457" s="11"/>
      <c r="C457" s="12"/>
      <c r="D457" s="12"/>
      <c r="E457" s="12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>
      <c r="A458" s="10"/>
      <c r="B458" s="11"/>
      <c r="C458" s="12"/>
      <c r="D458" s="12"/>
      <c r="E458" s="12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>
      <c r="A459" s="10"/>
      <c r="B459" s="11"/>
      <c r="C459" s="12"/>
      <c r="D459" s="12"/>
      <c r="E459" s="12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>
      <c r="A460" s="10"/>
      <c r="B460" s="11"/>
      <c r="C460" s="12"/>
      <c r="D460" s="12"/>
      <c r="E460" s="12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>
      <c r="A461" s="10"/>
      <c r="B461" s="11"/>
      <c r="C461" s="12"/>
      <c r="D461" s="12"/>
      <c r="E461" s="12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>
      <c r="A462" s="10"/>
      <c r="B462" s="11"/>
      <c r="C462" s="12"/>
      <c r="D462" s="12"/>
      <c r="E462" s="12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>
      <c r="A463" s="10"/>
      <c r="B463" s="11"/>
      <c r="C463" s="12"/>
      <c r="D463" s="12"/>
      <c r="E463" s="12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>
      <c r="A464" s="10"/>
      <c r="B464" s="11"/>
      <c r="C464" s="12"/>
      <c r="D464" s="12"/>
      <c r="E464" s="12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>
      <c r="A465" s="10"/>
      <c r="B465" s="11"/>
      <c r="C465" s="12"/>
      <c r="D465" s="12"/>
      <c r="E465" s="12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>
      <c r="A466" s="10"/>
      <c r="B466" s="11"/>
      <c r="C466" s="12"/>
      <c r="D466" s="12"/>
      <c r="E466" s="12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>
      <c r="A467" s="10"/>
      <c r="B467" s="11"/>
      <c r="C467" s="12"/>
      <c r="D467" s="12"/>
      <c r="E467" s="12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>
      <c r="A468" s="10"/>
      <c r="B468" s="11"/>
      <c r="C468" s="12"/>
      <c r="D468" s="12"/>
      <c r="E468" s="12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>
      <c r="A469" s="10"/>
      <c r="B469" s="11"/>
      <c r="C469" s="12"/>
      <c r="D469" s="12"/>
      <c r="E469" s="12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>
      <c r="A470" s="10"/>
      <c r="B470" s="11"/>
      <c r="C470" s="12"/>
      <c r="D470" s="12"/>
      <c r="E470" s="12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>
      <c r="A471" s="10"/>
      <c r="B471" s="11"/>
      <c r="C471" s="12"/>
      <c r="D471" s="12"/>
      <c r="E471" s="12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>
      <c r="A472" s="10"/>
      <c r="B472" s="11"/>
      <c r="C472" s="12"/>
      <c r="D472" s="12"/>
      <c r="E472" s="12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>
      <c r="A473" s="10"/>
      <c r="B473" s="11"/>
      <c r="C473" s="12"/>
      <c r="D473" s="12"/>
      <c r="E473" s="12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>
      <c r="A474" s="10"/>
      <c r="B474" s="11"/>
      <c r="C474" s="12"/>
      <c r="D474" s="12"/>
      <c r="E474" s="12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>
      <c r="A475" s="10"/>
      <c r="B475" s="11"/>
      <c r="C475" s="12"/>
      <c r="D475" s="12"/>
      <c r="E475" s="12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>
      <c r="A476" s="10"/>
      <c r="B476" s="11"/>
      <c r="C476" s="12"/>
      <c r="D476" s="12"/>
      <c r="E476" s="12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>
      <c r="A477" s="10"/>
      <c r="B477" s="11"/>
      <c r="C477" s="12"/>
      <c r="D477" s="12"/>
      <c r="E477" s="12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>
      <c r="A478" s="10"/>
      <c r="B478" s="11"/>
      <c r="C478" s="12"/>
      <c r="D478" s="12"/>
      <c r="E478" s="12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>
      <c r="A479" s="10"/>
      <c r="B479" s="11"/>
      <c r="C479" s="12"/>
      <c r="D479" s="12"/>
      <c r="E479" s="12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>
      <c r="A480" s="10"/>
      <c r="B480" s="11"/>
      <c r="C480" s="12"/>
      <c r="D480" s="12"/>
      <c r="E480" s="12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>
      <c r="A481" s="10"/>
      <c r="B481" s="11"/>
      <c r="C481" s="12"/>
      <c r="D481" s="12"/>
      <c r="E481" s="12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>
      <c r="A482" s="10"/>
      <c r="B482" s="11"/>
      <c r="C482" s="12"/>
      <c r="D482" s="12"/>
      <c r="E482" s="12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>
      <c r="A483" s="10"/>
      <c r="B483" s="11"/>
      <c r="C483" s="12"/>
      <c r="D483" s="12"/>
      <c r="E483" s="12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>
      <c r="A484" s="10"/>
      <c r="B484" s="11"/>
      <c r="C484" s="12"/>
      <c r="D484" s="12"/>
      <c r="E484" s="12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>
      <c r="A485" s="10"/>
      <c r="B485" s="11"/>
      <c r="C485" s="12"/>
      <c r="D485" s="12"/>
      <c r="E485" s="12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>
      <c r="A486" s="10"/>
      <c r="B486" s="11"/>
      <c r="C486" s="12"/>
      <c r="D486" s="12"/>
      <c r="E486" s="12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>
      <c r="A487" s="10"/>
      <c r="B487" s="11"/>
      <c r="C487" s="12"/>
      <c r="D487" s="12"/>
      <c r="E487" s="12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>
      <c r="A488" s="10"/>
      <c r="B488" s="11"/>
      <c r="C488" s="12"/>
      <c r="D488" s="12"/>
      <c r="E488" s="12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>
      <c r="A489" s="10"/>
      <c r="B489" s="11"/>
      <c r="C489" s="12"/>
      <c r="D489" s="12"/>
      <c r="E489" s="12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>
      <c r="A490" s="10"/>
      <c r="B490" s="11"/>
      <c r="C490" s="12"/>
      <c r="D490" s="12"/>
      <c r="E490" s="12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>
      <c r="A491" s="10"/>
      <c r="B491" s="11"/>
      <c r="C491" s="12"/>
      <c r="D491" s="12"/>
      <c r="E491" s="12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>
      <c r="A492" s="10"/>
      <c r="B492" s="11"/>
      <c r="C492" s="12"/>
      <c r="D492" s="12"/>
      <c r="E492" s="12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>
      <c r="A493" s="10"/>
      <c r="B493" s="11"/>
      <c r="C493" s="12"/>
      <c r="D493" s="12"/>
      <c r="E493" s="12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>
      <c r="A494" s="10"/>
      <c r="B494" s="11"/>
      <c r="C494" s="12"/>
      <c r="D494" s="12"/>
      <c r="E494" s="12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>
      <c r="A495" s="10"/>
      <c r="B495" s="11"/>
      <c r="C495" s="12"/>
      <c r="D495" s="12"/>
      <c r="E495" s="12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>
      <c r="A496" s="10"/>
      <c r="B496" s="11"/>
      <c r="C496" s="12"/>
      <c r="D496" s="12"/>
      <c r="E496" s="12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>
      <c r="A497" s="10"/>
      <c r="B497" s="11"/>
      <c r="C497" s="12"/>
      <c r="D497" s="12"/>
      <c r="E497" s="12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>
      <c r="A498" s="10"/>
      <c r="B498" s="11"/>
      <c r="C498" s="12"/>
      <c r="D498" s="12"/>
      <c r="E498" s="12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>
      <c r="A499" s="10"/>
      <c r="B499" s="11"/>
      <c r="C499" s="12"/>
      <c r="D499" s="12"/>
      <c r="E499" s="12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>
      <c r="A500" s="10"/>
      <c r="B500" s="11"/>
      <c r="C500" s="12"/>
      <c r="D500" s="12"/>
      <c r="E500" s="12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>
      <c r="A501" s="10"/>
      <c r="B501" s="11"/>
      <c r="C501" s="12"/>
      <c r="D501" s="12"/>
      <c r="E501" s="12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>
      <c r="A502" s="10"/>
      <c r="B502" s="11"/>
      <c r="C502" s="12"/>
      <c r="D502" s="12"/>
      <c r="E502" s="12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>
      <c r="A503" s="10"/>
      <c r="B503" s="11"/>
      <c r="C503" s="12"/>
      <c r="D503" s="12"/>
      <c r="E503" s="12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>
      <c r="A504" s="10"/>
      <c r="B504" s="11"/>
      <c r="C504" s="12"/>
      <c r="D504" s="12"/>
      <c r="E504" s="12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>
      <c r="A505" s="10"/>
      <c r="B505" s="11"/>
      <c r="C505" s="12"/>
      <c r="D505" s="12"/>
      <c r="E505" s="12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>
      <c r="A506" s="10"/>
      <c r="B506" s="11"/>
      <c r="C506" s="12"/>
      <c r="D506" s="12"/>
      <c r="E506" s="12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>
      <c r="A507" s="10"/>
      <c r="B507" s="11"/>
      <c r="C507" s="12"/>
      <c r="D507" s="12"/>
      <c r="E507" s="12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>
      <c r="A508" s="10"/>
      <c r="B508" s="11"/>
      <c r="C508" s="12"/>
      <c r="D508" s="12"/>
      <c r="E508" s="12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>
      <c r="A509" s="10"/>
      <c r="B509" s="11"/>
      <c r="C509" s="12"/>
      <c r="D509" s="12"/>
      <c r="E509" s="12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>
      <c r="A510" s="10"/>
      <c r="B510" s="11"/>
      <c r="C510" s="12"/>
      <c r="D510" s="12"/>
      <c r="E510" s="12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>
      <c r="A511" s="10"/>
      <c r="B511" s="11"/>
      <c r="C511" s="12"/>
      <c r="D511" s="12"/>
      <c r="E511" s="12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>
      <c r="A512" s="10"/>
      <c r="B512" s="11"/>
      <c r="C512" s="12"/>
      <c r="D512" s="12"/>
      <c r="E512" s="12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>
      <c r="A513" s="10"/>
      <c r="B513" s="11"/>
      <c r="C513" s="12"/>
      <c r="D513" s="12"/>
      <c r="E513" s="12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>
      <c r="A514" s="10"/>
      <c r="B514" s="11"/>
      <c r="C514" s="12"/>
      <c r="D514" s="12"/>
      <c r="E514" s="12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>
      <c r="A515" s="10"/>
      <c r="B515" s="11"/>
      <c r="C515" s="12"/>
      <c r="D515" s="12"/>
      <c r="E515" s="12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>
      <c r="A516" s="10"/>
      <c r="B516" s="11"/>
      <c r="C516" s="12"/>
      <c r="D516" s="12"/>
      <c r="E516" s="12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>
      <c r="A517" s="10"/>
      <c r="B517" s="11"/>
      <c r="C517" s="12"/>
      <c r="D517" s="12"/>
      <c r="E517" s="12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>
      <c r="A518" s="10"/>
      <c r="B518" s="11"/>
      <c r="C518" s="12"/>
      <c r="D518" s="12"/>
      <c r="E518" s="12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>
      <c r="A519" s="10"/>
      <c r="B519" s="11"/>
      <c r="C519" s="12"/>
      <c r="D519" s="12"/>
      <c r="E519" s="12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>
      <c r="A520" s="10"/>
      <c r="B520" s="11"/>
      <c r="C520" s="12"/>
      <c r="D520" s="12"/>
      <c r="E520" s="12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>
      <c r="A521" s="10"/>
      <c r="B521" s="11"/>
      <c r="C521" s="12"/>
      <c r="D521" s="12"/>
      <c r="E521" s="12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>
      <c r="A522" s="10"/>
      <c r="B522" s="11"/>
      <c r="C522" s="12"/>
      <c r="D522" s="12"/>
      <c r="E522" s="12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>
      <c r="A523" s="10"/>
      <c r="B523" s="11"/>
      <c r="C523" s="12"/>
      <c r="D523" s="12"/>
      <c r="E523" s="12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>
      <c r="A524" s="10"/>
      <c r="B524" s="11"/>
      <c r="C524" s="12"/>
      <c r="D524" s="12"/>
      <c r="E524" s="12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>
      <c r="A525" s="10"/>
      <c r="B525" s="11"/>
      <c r="C525" s="12"/>
      <c r="D525" s="12"/>
      <c r="E525" s="12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>
      <c r="A526" s="10"/>
      <c r="B526" s="11"/>
      <c r="C526" s="12"/>
      <c r="D526" s="12"/>
      <c r="E526" s="12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>
      <c r="A527" s="10"/>
      <c r="B527" s="11"/>
      <c r="C527" s="12"/>
      <c r="D527" s="12"/>
      <c r="E527" s="12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>
      <c r="A528" s="10"/>
      <c r="B528" s="11"/>
      <c r="C528" s="12"/>
      <c r="D528" s="12"/>
      <c r="E528" s="12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>
      <c r="A529" s="10"/>
      <c r="B529" s="11"/>
      <c r="C529" s="12"/>
      <c r="D529" s="12"/>
      <c r="E529" s="12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>
      <c r="A530" s="10"/>
      <c r="B530" s="11"/>
      <c r="C530" s="12"/>
      <c r="D530" s="12"/>
      <c r="E530" s="12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>
      <c r="A531" s="10"/>
      <c r="B531" s="11"/>
      <c r="C531" s="12"/>
      <c r="D531" s="12"/>
      <c r="E531" s="12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>
      <c r="A532" s="10"/>
      <c r="B532" s="11"/>
      <c r="C532" s="12"/>
      <c r="D532" s="12"/>
      <c r="E532" s="12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>
      <c r="A533" s="10"/>
      <c r="B533" s="11"/>
      <c r="C533" s="12"/>
      <c r="D533" s="12"/>
      <c r="E533" s="12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10"/>
      <c r="B534" s="11"/>
      <c r="C534" s="12"/>
      <c r="D534" s="12"/>
      <c r="E534" s="12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>
      <c r="A535" s="10"/>
      <c r="B535" s="11"/>
      <c r="C535" s="12"/>
      <c r="D535" s="12"/>
      <c r="E535" s="12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>
      <c r="A536" s="10"/>
      <c r="B536" s="11"/>
      <c r="C536" s="12"/>
      <c r="D536" s="12"/>
      <c r="E536" s="12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>
      <c r="A537" s="10"/>
      <c r="B537" s="11"/>
      <c r="C537" s="12"/>
      <c r="D537" s="12"/>
      <c r="E537" s="12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>
      <c r="A538" s="10"/>
      <c r="B538" s="11"/>
      <c r="C538" s="12"/>
      <c r="D538" s="12"/>
      <c r="E538" s="12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>
      <c r="A539" s="10"/>
      <c r="B539" s="11"/>
      <c r="C539" s="12"/>
      <c r="D539" s="12"/>
      <c r="E539" s="12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>
      <c r="A540" s="10"/>
      <c r="B540" s="11"/>
      <c r="C540" s="12"/>
      <c r="D540" s="12"/>
      <c r="E540" s="12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>
      <c r="A541" s="10"/>
      <c r="B541" s="11"/>
      <c r="C541" s="12"/>
      <c r="D541" s="12"/>
      <c r="E541" s="12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>
      <c r="A542" s="10"/>
      <c r="B542" s="11"/>
      <c r="C542" s="12"/>
      <c r="D542" s="12"/>
      <c r="E542" s="12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>
      <c r="A543" s="10"/>
      <c r="B543" s="11"/>
      <c r="C543" s="12"/>
      <c r="D543" s="12"/>
      <c r="E543" s="12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>
      <c r="A544" s="10"/>
      <c r="B544" s="11"/>
      <c r="C544" s="12"/>
      <c r="D544" s="12"/>
      <c r="E544" s="12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>
      <c r="A545" s="10"/>
      <c r="B545" s="11"/>
      <c r="C545" s="12"/>
      <c r="D545" s="12"/>
      <c r="E545" s="12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>
      <c r="A546" s="10"/>
      <c r="B546" s="11"/>
      <c r="C546" s="12"/>
      <c r="D546" s="12"/>
      <c r="E546" s="12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>
      <c r="A547" s="10"/>
      <c r="B547" s="11"/>
      <c r="C547" s="12"/>
      <c r="D547" s="12"/>
      <c r="E547" s="12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>
      <c r="A548" s="10"/>
      <c r="B548" s="11"/>
      <c r="C548" s="12"/>
      <c r="D548" s="12"/>
      <c r="E548" s="12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>
      <c r="A549" s="10"/>
      <c r="B549" s="11"/>
      <c r="C549" s="12"/>
      <c r="D549" s="12"/>
      <c r="E549" s="12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10"/>
      <c r="B550" s="11"/>
      <c r="C550" s="12"/>
      <c r="D550" s="12"/>
      <c r="E550" s="12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10"/>
      <c r="B551" s="11"/>
      <c r="C551" s="12"/>
      <c r="D551" s="12"/>
      <c r="E551" s="12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10"/>
      <c r="B552" s="11"/>
      <c r="C552" s="12"/>
      <c r="D552" s="12"/>
      <c r="E552" s="12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10"/>
      <c r="B553" s="11"/>
      <c r="C553" s="12"/>
      <c r="D553" s="12"/>
      <c r="E553" s="12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10"/>
      <c r="B554" s="11"/>
      <c r="C554" s="12"/>
      <c r="D554" s="12"/>
      <c r="E554" s="12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10"/>
      <c r="B555" s="11"/>
      <c r="C555" s="12"/>
      <c r="D555" s="12"/>
      <c r="E555" s="12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10"/>
      <c r="B556" s="11"/>
      <c r="C556" s="12"/>
      <c r="D556" s="12"/>
      <c r="E556" s="12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10"/>
      <c r="B557" s="11"/>
      <c r="C557" s="12"/>
      <c r="D557" s="12"/>
      <c r="E557" s="12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10"/>
      <c r="B558" s="11"/>
      <c r="C558" s="12"/>
      <c r="D558" s="12"/>
      <c r="E558" s="12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10"/>
      <c r="B559" s="11"/>
      <c r="C559" s="12"/>
      <c r="D559" s="12"/>
      <c r="E559" s="12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10"/>
      <c r="B560" s="11"/>
      <c r="C560" s="12"/>
      <c r="D560" s="12"/>
      <c r="E560" s="12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10"/>
      <c r="B561" s="11"/>
      <c r="C561" s="12"/>
      <c r="D561" s="12"/>
      <c r="E561" s="12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10"/>
      <c r="B562" s="11"/>
      <c r="C562" s="12"/>
      <c r="D562" s="12"/>
      <c r="E562" s="12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10"/>
      <c r="B563" s="11"/>
      <c r="C563" s="12"/>
      <c r="D563" s="12"/>
      <c r="E563" s="12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10"/>
      <c r="B564" s="11"/>
      <c r="C564" s="12"/>
      <c r="D564" s="12"/>
      <c r="E564" s="12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10"/>
      <c r="B565" s="11"/>
      <c r="C565" s="12"/>
      <c r="D565" s="12"/>
      <c r="E565" s="12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10"/>
      <c r="B566" s="11"/>
      <c r="C566" s="12"/>
      <c r="D566" s="12"/>
      <c r="E566" s="12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10"/>
      <c r="B567" s="11"/>
      <c r="C567" s="12"/>
      <c r="D567" s="12"/>
      <c r="E567" s="12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10"/>
      <c r="B568" s="11"/>
      <c r="C568" s="12"/>
      <c r="D568" s="12"/>
      <c r="E568" s="12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10"/>
      <c r="B569" s="11"/>
      <c r="C569" s="12"/>
      <c r="D569" s="12"/>
      <c r="E569" s="12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10"/>
      <c r="B570" s="11"/>
      <c r="C570" s="12"/>
      <c r="D570" s="12"/>
      <c r="E570" s="12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10"/>
      <c r="B571" s="11"/>
      <c r="C571" s="12"/>
      <c r="D571" s="12"/>
      <c r="E571" s="12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10"/>
      <c r="B572" s="11"/>
      <c r="C572" s="12"/>
      <c r="D572" s="12"/>
      <c r="E572" s="12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10"/>
      <c r="B573" s="11"/>
      <c r="C573" s="12"/>
      <c r="D573" s="12"/>
      <c r="E573" s="12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10"/>
      <c r="B574" s="11"/>
      <c r="C574" s="12"/>
      <c r="D574" s="12"/>
      <c r="E574" s="12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10"/>
      <c r="B575" s="11"/>
      <c r="C575" s="12"/>
      <c r="D575" s="12"/>
      <c r="E575" s="12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10"/>
      <c r="B576" s="11"/>
      <c r="C576" s="12"/>
      <c r="D576" s="12"/>
      <c r="E576" s="12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10"/>
      <c r="B577" s="11"/>
      <c r="C577" s="12"/>
      <c r="D577" s="12"/>
      <c r="E577" s="12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10"/>
      <c r="B578" s="11"/>
      <c r="C578" s="12"/>
      <c r="D578" s="12"/>
      <c r="E578" s="12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10"/>
      <c r="B579" s="11"/>
      <c r="C579" s="12"/>
      <c r="D579" s="12"/>
      <c r="E579" s="12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10"/>
      <c r="B580" s="11"/>
      <c r="C580" s="12"/>
      <c r="D580" s="12"/>
      <c r="E580" s="12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10"/>
      <c r="B581" s="11"/>
      <c r="C581" s="12"/>
      <c r="D581" s="12"/>
      <c r="E581" s="12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10"/>
      <c r="B582" s="11"/>
      <c r="C582" s="12"/>
      <c r="D582" s="12"/>
      <c r="E582" s="12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10"/>
      <c r="B583" s="11"/>
      <c r="C583" s="12"/>
      <c r="D583" s="12"/>
      <c r="E583" s="12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10"/>
      <c r="B584" s="11"/>
      <c r="C584" s="12"/>
      <c r="D584" s="12"/>
      <c r="E584" s="12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10"/>
      <c r="B585" s="11"/>
      <c r="C585" s="12"/>
      <c r="D585" s="12"/>
      <c r="E585" s="12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10"/>
      <c r="B586" s="11"/>
      <c r="C586" s="12"/>
      <c r="D586" s="12"/>
      <c r="E586" s="12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10"/>
      <c r="B587" s="11"/>
      <c r="C587" s="12"/>
      <c r="D587" s="12"/>
      <c r="E587" s="12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10"/>
      <c r="B588" s="11"/>
      <c r="C588" s="12"/>
      <c r="D588" s="12"/>
      <c r="E588" s="12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10"/>
      <c r="B589" s="11"/>
      <c r="C589" s="12"/>
      <c r="D589" s="12"/>
      <c r="E589" s="12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10"/>
      <c r="B590" s="11"/>
      <c r="C590" s="12"/>
      <c r="D590" s="12"/>
      <c r="E590" s="12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10"/>
      <c r="B591" s="11"/>
      <c r="C591" s="12"/>
      <c r="D591" s="12"/>
      <c r="E591" s="12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10"/>
      <c r="B592" s="11"/>
      <c r="C592" s="12"/>
      <c r="D592" s="12"/>
      <c r="E592" s="12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10"/>
      <c r="B593" s="11"/>
      <c r="C593" s="12"/>
      <c r="D593" s="12"/>
      <c r="E593" s="12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10"/>
      <c r="B594" s="11"/>
      <c r="C594" s="12"/>
      <c r="D594" s="12"/>
      <c r="E594" s="12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10"/>
      <c r="B595" s="11"/>
      <c r="C595" s="12"/>
      <c r="D595" s="12"/>
      <c r="E595" s="12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10"/>
      <c r="B596" s="11"/>
      <c r="C596" s="12"/>
      <c r="D596" s="12"/>
      <c r="E596" s="12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10"/>
      <c r="B597" s="11"/>
      <c r="C597" s="12"/>
      <c r="D597" s="12"/>
      <c r="E597" s="12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10"/>
      <c r="B598" s="11"/>
      <c r="C598" s="12"/>
      <c r="D598" s="12"/>
      <c r="E598" s="12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10"/>
      <c r="B599" s="11"/>
      <c r="C599" s="12"/>
      <c r="D599" s="12"/>
      <c r="E599" s="12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10"/>
      <c r="B600" s="11"/>
      <c r="C600" s="12"/>
      <c r="D600" s="12"/>
      <c r="E600" s="12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10"/>
      <c r="B601" s="11"/>
      <c r="C601" s="12"/>
      <c r="D601" s="12"/>
      <c r="E601" s="12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10"/>
      <c r="B602" s="11"/>
      <c r="C602" s="12"/>
      <c r="D602" s="12"/>
      <c r="E602" s="12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10"/>
      <c r="B603" s="11"/>
      <c r="C603" s="12"/>
      <c r="D603" s="12"/>
      <c r="E603" s="12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10"/>
      <c r="B604" s="11"/>
      <c r="C604" s="12"/>
      <c r="D604" s="12"/>
      <c r="E604" s="12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10"/>
      <c r="B605" s="11"/>
      <c r="C605" s="12"/>
      <c r="D605" s="12"/>
      <c r="E605" s="12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10"/>
      <c r="B606" s="11"/>
      <c r="C606" s="12"/>
      <c r="D606" s="12"/>
      <c r="E606" s="12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10"/>
      <c r="B607" s="11"/>
      <c r="C607" s="12"/>
      <c r="D607" s="12"/>
      <c r="E607" s="12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10"/>
      <c r="B608" s="11"/>
      <c r="C608" s="12"/>
      <c r="D608" s="12"/>
      <c r="E608" s="12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10"/>
      <c r="B609" s="11"/>
      <c r="C609" s="12"/>
      <c r="D609" s="12"/>
      <c r="E609" s="12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10"/>
      <c r="B610" s="11"/>
      <c r="C610" s="12"/>
      <c r="D610" s="12"/>
      <c r="E610" s="12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10"/>
      <c r="B611" s="11"/>
      <c r="C611" s="12"/>
      <c r="D611" s="12"/>
      <c r="E611" s="12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10"/>
      <c r="B612" s="11"/>
      <c r="C612" s="12"/>
      <c r="D612" s="12"/>
      <c r="E612" s="12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10"/>
      <c r="B613" s="11"/>
      <c r="C613" s="12"/>
      <c r="D613" s="12"/>
      <c r="E613" s="12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10"/>
      <c r="B614" s="11"/>
      <c r="C614" s="12"/>
      <c r="D614" s="12"/>
      <c r="E614" s="12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10"/>
      <c r="B615" s="11"/>
      <c r="C615" s="12"/>
      <c r="D615" s="12"/>
      <c r="E615" s="12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10"/>
      <c r="B616" s="11"/>
      <c r="C616" s="12"/>
      <c r="D616" s="12"/>
      <c r="E616" s="12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10"/>
      <c r="B617" s="11"/>
      <c r="C617" s="12"/>
      <c r="D617" s="12"/>
      <c r="E617" s="12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10"/>
      <c r="B618" s="11"/>
      <c r="C618" s="12"/>
      <c r="D618" s="12"/>
      <c r="E618" s="12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10"/>
      <c r="B619" s="11"/>
      <c r="C619" s="12"/>
      <c r="D619" s="12"/>
      <c r="E619" s="12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10"/>
      <c r="B620" s="11"/>
      <c r="C620" s="12"/>
      <c r="D620" s="12"/>
      <c r="E620" s="12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10"/>
      <c r="B621" s="11"/>
      <c r="C621" s="12"/>
      <c r="D621" s="12"/>
      <c r="E621" s="12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10"/>
      <c r="B622" s="11"/>
      <c r="C622" s="12"/>
      <c r="D622" s="12"/>
      <c r="E622" s="12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10"/>
      <c r="B623" s="11"/>
      <c r="C623" s="12"/>
      <c r="D623" s="12"/>
      <c r="E623" s="12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10"/>
      <c r="B624" s="11"/>
      <c r="C624" s="12"/>
      <c r="D624" s="12"/>
      <c r="E624" s="12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10"/>
      <c r="B625" s="11"/>
      <c r="C625" s="12"/>
      <c r="D625" s="12"/>
      <c r="E625" s="12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10"/>
      <c r="B626" s="11"/>
      <c r="C626" s="12"/>
      <c r="D626" s="12"/>
      <c r="E626" s="12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10"/>
      <c r="B627" s="11"/>
      <c r="C627" s="12"/>
      <c r="D627" s="12"/>
      <c r="E627" s="12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10"/>
      <c r="B628" s="11"/>
      <c r="C628" s="12"/>
      <c r="D628" s="12"/>
      <c r="E628" s="12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10"/>
      <c r="B629" s="11"/>
      <c r="C629" s="12"/>
      <c r="D629" s="12"/>
      <c r="E629" s="12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10"/>
      <c r="B630" s="11"/>
      <c r="C630" s="12"/>
      <c r="D630" s="12"/>
      <c r="E630" s="12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10"/>
      <c r="B631" s="11"/>
      <c r="C631" s="12"/>
      <c r="D631" s="12"/>
      <c r="E631" s="12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10"/>
      <c r="B632" s="11"/>
      <c r="C632" s="12"/>
      <c r="D632" s="12"/>
      <c r="E632" s="12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10"/>
      <c r="B633" s="11"/>
      <c r="C633" s="12"/>
      <c r="D633" s="12"/>
      <c r="E633" s="12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10"/>
      <c r="B634" s="11"/>
      <c r="C634" s="12"/>
      <c r="D634" s="12"/>
      <c r="E634" s="12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10"/>
      <c r="B635" s="11"/>
      <c r="C635" s="12"/>
      <c r="D635" s="12"/>
      <c r="E635" s="12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10"/>
      <c r="B636" s="11"/>
      <c r="C636" s="12"/>
      <c r="D636" s="12"/>
      <c r="E636" s="12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10"/>
      <c r="B637" s="11"/>
      <c r="C637" s="12"/>
      <c r="D637" s="12"/>
      <c r="E637" s="12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10"/>
      <c r="B638" s="11"/>
      <c r="C638" s="12"/>
      <c r="D638" s="12"/>
      <c r="E638" s="12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10"/>
      <c r="B639" s="11"/>
      <c r="C639" s="12"/>
      <c r="D639" s="12"/>
      <c r="E639" s="12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10"/>
      <c r="B640" s="11"/>
      <c r="C640" s="12"/>
      <c r="D640" s="12"/>
      <c r="E640" s="12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10"/>
      <c r="B641" s="11"/>
      <c r="C641" s="12"/>
      <c r="D641" s="12"/>
      <c r="E641" s="12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10"/>
      <c r="B642" s="11"/>
      <c r="C642" s="12"/>
      <c r="D642" s="12"/>
      <c r="E642" s="12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10"/>
      <c r="B643" s="11"/>
      <c r="C643" s="12"/>
      <c r="D643" s="12"/>
      <c r="E643" s="12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10"/>
      <c r="B644" s="11"/>
      <c r="C644" s="12"/>
      <c r="D644" s="12"/>
      <c r="E644" s="12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10"/>
      <c r="B645" s="11"/>
      <c r="C645" s="12"/>
      <c r="D645" s="12"/>
      <c r="E645" s="12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10"/>
      <c r="B646" s="11"/>
      <c r="C646" s="12"/>
      <c r="D646" s="12"/>
      <c r="E646" s="12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10"/>
      <c r="B647" s="11"/>
      <c r="C647" s="12"/>
      <c r="D647" s="12"/>
      <c r="E647" s="12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10"/>
      <c r="B648" s="11"/>
      <c r="C648" s="12"/>
      <c r="D648" s="12"/>
      <c r="E648" s="12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10"/>
      <c r="B649" s="11"/>
      <c r="C649" s="12"/>
      <c r="D649" s="12"/>
      <c r="E649" s="12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10"/>
      <c r="B650" s="11"/>
      <c r="C650" s="12"/>
      <c r="D650" s="12"/>
      <c r="E650" s="12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10"/>
      <c r="B651" s="11"/>
      <c r="C651" s="12"/>
      <c r="D651" s="12"/>
      <c r="E651" s="12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10"/>
      <c r="B652" s="11"/>
      <c r="C652" s="12"/>
      <c r="D652" s="12"/>
      <c r="E652" s="12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10"/>
      <c r="B653" s="11"/>
      <c r="C653" s="12"/>
      <c r="D653" s="12"/>
      <c r="E653" s="12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10"/>
      <c r="B654" s="11"/>
      <c r="C654" s="12"/>
      <c r="D654" s="12"/>
      <c r="E654" s="12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10"/>
      <c r="B655" s="11"/>
      <c r="C655" s="12"/>
      <c r="D655" s="12"/>
      <c r="E655" s="12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10"/>
      <c r="B656" s="11"/>
      <c r="C656" s="12"/>
      <c r="D656" s="12"/>
      <c r="E656" s="12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10"/>
      <c r="B657" s="11"/>
      <c r="C657" s="12"/>
      <c r="D657" s="12"/>
      <c r="E657" s="12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10"/>
      <c r="B658" s="11"/>
      <c r="C658" s="12"/>
      <c r="D658" s="12"/>
      <c r="E658" s="12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10"/>
      <c r="B659" s="11"/>
      <c r="C659" s="12"/>
      <c r="D659" s="12"/>
      <c r="E659" s="12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10"/>
      <c r="B660" s="11"/>
      <c r="C660" s="12"/>
      <c r="D660" s="12"/>
      <c r="E660" s="12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10"/>
      <c r="B661" s="11"/>
      <c r="C661" s="12"/>
      <c r="D661" s="12"/>
      <c r="E661" s="12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10"/>
      <c r="B662" s="11"/>
      <c r="C662" s="12"/>
      <c r="D662" s="12"/>
      <c r="E662" s="12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10"/>
      <c r="B663" s="11"/>
      <c r="C663" s="12"/>
      <c r="D663" s="12"/>
      <c r="E663" s="12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10"/>
      <c r="B664" s="11"/>
      <c r="C664" s="12"/>
      <c r="D664" s="12"/>
      <c r="E664" s="12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10"/>
      <c r="B665" s="11"/>
      <c r="C665" s="12"/>
      <c r="D665" s="12"/>
      <c r="E665" s="12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10"/>
      <c r="B666" s="11"/>
      <c r="C666" s="12"/>
      <c r="D666" s="12"/>
      <c r="E666" s="12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10"/>
      <c r="B667" s="11"/>
      <c r="C667" s="12"/>
      <c r="D667" s="12"/>
      <c r="E667" s="12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10"/>
      <c r="B668" s="11"/>
      <c r="C668" s="12"/>
      <c r="D668" s="12"/>
      <c r="E668" s="12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10"/>
      <c r="B669" s="11"/>
      <c r="C669" s="12"/>
      <c r="D669" s="12"/>
      <c r="E669" s="12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10"/>
      <c r="B670" s="11"/>
      <c r="C670" s="12"/>
      <c r="D670" s="12"/>
      <c r="E670" s="12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10"/>
      <c r="B671" s="11"/>
      <c r="C671" s="12"/>
      <c r="D671" s="12"/>
      <c r="E671" s="12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10"/>
      <c r="B672" s="11"/>
      <c r="C672" s="12"/>
      <c r="D672" s="12"/>
      <c r="E672" s="12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10"/>
      <c r="B673" s="11"/>
      <c r="C673" s="12"/>
      <c r="D673" s="12"/>
      <c r="E673" s="12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10"/>
      <c r="B674" s="11"/>
      <c r="C674" s="12"/>
      <c r="D674" s="12"/>
      <c r="E674" s="12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10"/>
      <c r="B675" s="11"/>
      <c r="C675" s="12"/>
      <c r="D675" s="12"/>
      <c r="E675" s="12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10"/>
      <c r="B676" s="11"/>
      <c r="C676" s="12"/>
      <c r="D676" s="12"/>
      <c r="E676" s="12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10"/>
      <c r="B677" s="11"/>
      <c r="C677" s="12"/>
      <c r="D677" s="12"/>
      <c r="E677" s="12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10"/>
      <c r="B678" s="11"/>
      <c r="C678" s="12"/>
      <c r="D678" s="12"/>
      <c r="E678" s="12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10"/>
      <c r="B679" s="11"/>
      <c r="C679" s="12"/>
      <c r="D679" s="12"/>
      <c r="E679" s="12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10"/>
      <c r="B680" s="11"/>
      <c r="C680" s="12"/>
      <c r="D680" s="12"/>
      <c r="E680" s="12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10"/>
      <c r="B681" s="11"/>
      <c r="C681" s="12"/>
      <c r="D681" s="12"/>
      <c r="E681" s="12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10"/>
      <c r="B682" s="11"/>
      <c r="C682" s="12"/>
      <c r="D682" s="12"/>
      <c r="E682" s="12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10"/>
      <c r="B683" s="11"/>
      <c r="C683" s="12"/>
      <c r="D683" s="12"/>
      <c r="E683" s="12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10"/>
      <c r="B684" s="11"/>
      <c r="C684" s="12"/>
      <c r="D684" s="12"/>
      <c r="E684" s="12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10"/>
      <c r="B685" s="11"/>
      <c r="C685" s="12"/>
      <c r="D685" s="12"/>
      <c r="E685" s="12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10"/>
      <c r="B686" s="11"/>
      <c r="C686" s="12"/>
      <c r="D686" s="12"/>
      <c r="E686" s="12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10"/>
      <c r="B687" s="11"/>
      <c r="C687" s="12"/>
      <c r="D687" s="12"/>
      <c r="E687" s="12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10"/>
      <c r="B688" s="11"/>
      <c r="C688" s="12"/>
      <c r="D688" s="12"/>
      <c r="E688" s="12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10"/>
      <c r="B689" s="11"/>
      <c r="C689" s="12"/>
      <c r="D689" s="12"/>
      <c r="E689" s="12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10"/>
      <c r="B690" s="11"/>
      <c r="C690" s="12"/>
      <c r="D690" s="12"/>
      <c r="E690" s="12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10"/>
      <c r="B691" s="11"/>
      <c r="C691" s="12"/>
      <c r="D691" s="12"/>
      <c r="E691" s="12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10"/>
      <c r="B692" s="11"/>
      <c r="C692" s="12"/>
      <c r="D692" s="12"/>
      <c r="E692" s="12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10"/>
      <c r="B693" s="11"/>
      <c r="C693" s="12"/>
      <c r="D693" s="12"/>
      <c r="E693" s="12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10"/>
      <c r="B694" s="11"/>
      <c r="C694" s="12"/>
      <c r="D694" s="12"/>
      <c r="E694" s="12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10"/>
      <c r="B695" s="11"/>
      <c r="C695" s="12"/>
      <c r="D695" s="12"/>
      <c r="E695" s="12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10"/>
      <c r="B696" s="11"/>
      <c r="C696" s="12"/>
      <c r="D696" s="12"/>
      <c r="E696" s="12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10"/>
      <c r="B697" s="11"/>
      <c r="C697" s="12"/>
      <c r="D697" s="12"/>
      <c r="E697" s="12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10"/>
      <c r="B698" s="11"/>
      <c r="C698" s="12"/>
      <c r="D698" s="12"/>
      <c r="E698" s="12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10"/>
      <c r="B699" s="11"/>
      <c r="C699" s="12"/>
      <c r="D699" s="12"/>
      <c r="E699" s="12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10"/>
      <c r="B700" s="11"/>
      <c r="C700" s="12"/>
      <c r="D700" s="12"/>
      <c r="E700" s="12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10"/>
      <c r="B701" s="11"/>
      <c r="C701" s="12"/>
      <c r="D701" s="12"/>
      <c r="E701" s="12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10"/>
      <c r="B702" s="11"/>
      <c r="C702" s="12"/>
      <c r="D702" s="12"/>
      <c r="E702" s="12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10"/>
      <c r="B703" s="11"/>
      <c r="C703" s="12"/>
      <c r="D703" s="12"/>
      <c r="E703" s="12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10"/>
      <c r="B704" s="11"/>
      <c r="C704" s="12"/>
      <c r="D704" s="12"/>
      <c r="E704" s="12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10"/>
      <c r="B705" s="11"/>
      <c r="C705" s="12"/>
      <c r="D705" s="12"/>
      <c r="E705" s="12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10"/>
      <c r="B706" s="11"/>
      <c r="C706" s="12"/>
      <c r="D706" s="12"/>
      <c r="E706" s="12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10"/>
      <c r="B707" s="11"/>
      <c r="C707" s="12"/>
      <c r="D707" s="12"/>
      <c r="E707" s="12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10"/>
      <c r="B708" s="11"/>
      <c r="C708" s="12"/>
      <c r="D708" s="12"/>
      <c r="E708" s="12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10"/>
      <c r="B709" s="11"/>
      <c r="C709" s="12"/>
      <c r="D709" s="12"/>
      <c r="E709" s="12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10"/>
      <c r="B710" s="11"/>
      <c r="C710" s="12"/>
      <c r="D710" s="12"/>
      <c r="E710" s="12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10"/>
      <c r="B711" s="11"/>
      <c r="C711" s="12"/>
      <c r="D711" s="12"/>
      <c r="E711" s="12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10"/>
      <c r="B712" s="11"/>
      <c r="C712" s="12"/>
      <c r="D712" s="12"/>
      <c r="E712" s="12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10"/>
      <c r="B713" s="11"/>
      <c r="C713" s="12"/>
      <c r="D713" s="12"/>
      <c r="E713" s="12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10"/>
      <c r="B714" s="11"/>
      <c r="C714" s="12"/>
      <c r="D714" s="12"/>
      <c r="E714" s="12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10"/>
      <c r="B715" s="11"/>
      <c r="C715" s="12"/>
      <c r="D715" s="12"/>
      <c r="E715" s="12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10"/>
      <c r="B716" s="11"/>
      <c r="C716" s="12"/>
      <c r="D716" s="12"/>
      <c r="E716" s="12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10"/>
      <c r="B717" s="11"/>
      <c r="C717" s="12"/>
      <c r="D717" s="12"/>
      <c r="E717" s="12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10"/>
      <c r="B718" s="11"/>
      <c r="C718" s="12"/>
      <c r="D718" s="12"/>
      <c r="E718" s="12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10"/>
      <c r="B719" s="11"/>
      <c r="C719" s="12"/>
      <c r="D719" s="12"/>
      <c r="E719" s="12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10"/>
      <c r="B720" s="11"/>
      <c r="C720" s="12"/>
      <c r="D720" s="12"/>
      <c r="E720" s="12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10"/>
      <c r="B721" s="11"/>
      <c r="C721" s="12"/>
      <c r="D721" s="12"/>
      <c r="E721" s="12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10"/>
      <c r="B722" s="11"/>
      <c r="C722" s="12"/>
      <c r="D722" s="12"/>
      <c r="E722" s="12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10"/>
      <c r="B723" s="11"/>
      <c r="C723" s="12"/>
      <c r="D723" s="12"/>
      <c r="E723" s="12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10"/>
      <c r="B724" s="11"/>
      <c r="C724" s="12"/>
      <c r="D724" s="12"/>
      <c r="E724" s="12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10"/>
      <c r="B725" s="11"/>
      <c r="C725" s="12"/>
      <c r="D725" s="12"/>
      <c r="E725" s="12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10"/>
      <c r="B726" s="11"/>
      <c r="C726" s="12"/>
      <c r="D726" s="12"/>
      <c r="E726" s="12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10"/>
      <c r="B727" s="11"/>
      <c r="C727" s="12"/>
      <c r="D727" s="12"/>
      <c r="E727" s="12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10"/>
      <c r="B728" s="11"/>
      <c r="C728" s="12"/>
      <c r="D728" s="12"/>
      <c r="E728" s="12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10"/>
      <c r="B729" s="11"/>
      <c r="C729" s="12"/>
      <c r="D729" s="12"/>
      <c r="E729" s="12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10"/>
      <c r="B730" s="11"/>
      <c r="C730" s="12"/>
      <c r="D730" s="12"/>
      <c r="E730" s="12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10"/>
      <c r="B731" s="11"/>
      <c r="C731" s="12"/>
      <c r="D731" s="12"/>
      <c r="E731" s="12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10"/>
      <c r="B732" s="11"/>
      <c r="C732" s="12"/>
      <c r="D732" s="12"/>
      <c r="E732" s="12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10"/>
      <c r="B733" s="11"/>
      <c r="C733" s="12"/>
      <c r="D733" s="12"/>
      <c r="E733" s="12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10"/>
      <c r="B734" s="11"/>
      <c r="C734" s="12"/>
      <c r="D734" s="12"/>
      <c r="E734" s="12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10"/>
      <c r="B735" s="11"/>
      <c r="C735" s="12"/>
      <c r="D735" s="12"/>
      <c r="E735" s="12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10"/>
      <c r="B736" s="11"/>
      <c r="C736" s="12"/>
      <c r="D736" s="12"/>
      <c r="E736" s="12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10"/>
      <c r="B737" s="11"/>
      <c r="C737" s="12"/>
      <c r="D737" s="12"/>
      <c r="E737" s="12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10"/>
      <c r="B738" s="11"/>
      <c r="C738" s="12"/>
      <c r="D738" s="12"/>
      <c r="E738" s="12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10"/>
      <c r="B739" s="11"/>
      <c r="C739" s="12"/>
      <c r="D739" s="12"/>
      <c r="E739" s="12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10"/>
      <c r="B740" s="11"/>
      <c r="C740" s="12"/>
      <c r="D740" s="12"/>
      <c r="E740" s="12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10"/>
      <c r="B741" s="11"/>
      <c r="C741" s="12"/>
      <c r="D741" s="12"/>
      <c r="E741" s="12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10"/>
      <c r="B742" s="11"/>
      <c r="C742" s="12"/>
      <c r="D742" s="12"/>
      <c r="E742" s="12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10"/>
      <c r="B743" s="11"/>
      <c r="C743" s="12"/>
      <c r="D743" s="12"/>
      <c r="E743" s="12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10"/>
      <c r="B744" s="11"/>
      <c r="C744" s="12"/>
      <c r="D744" s="12"/>
      <c r="E744" s="12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10"/>
      <c r="B745" s="11"/>
      <c r="C745" s="12"/>
      <c r="D745" s="12"/>
      <c r="E745" s="12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10"/>
      <c r="B746" s="11"/>
      <c r="C746" s="12"/>
      <c r="D746" s="12"/>
      <c r="E746" s="12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10"/>
      <c r="B747" s="11"/>
      <c r="C747" s="12"/>
      <c r="D747" s="12"/>
      <c r="E747" s="12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10"/>
      <c r="B748" s="11"/>
      <c r="C748" s="12"/>
      <c r="D748" s="12"/>
      <c r="E748" s="12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10"/>
      <c r="B749" s="11"/>
      <c r="C749" s="12"/>
      <c r="D749" s="12"/>
      <c r="E749" s="12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10"/>
      <c r="B750" s="11"/>
      <c r="C750" s="12"/>
      <c r="D750" s="12"/>
      <c r="E750" s="12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10"/>
      <c r="B751" s="11"/>
      <c r="C751" s="12"/>
      <c r="D751" s="12"/>
      <c r="E751" s="12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10"/>
      <c r="B752" s="11"/>
      <c r="C752" s="12"/>
      <c r="D752" s="12"/>
      <c r="E752" s="12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10"/>
      <c r="B753" s="11"/>
      <c r="C753" s="12"/>
      <c r="D753" s="12"/>
      <c r="E753" s="12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10"/>
      <c r="B754" s="11"/>
      <c r="C754" s="12"/>
      <c r="D754" s="12"/>
      <c r="E754" s="12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10"/>
      <c r="B755" s="11"/>
      <c r="C755" s="12"/>
      <c r="D755" s="12"/>
      <c r="E755" s="12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10"/>
      <c r="B756" s="11"/>
      <c r="C756" s="12"/>
      <c r="D756" s="12"/>
      <c r="E756" s="12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10"/>
      <c r="B757" s="11"/>
      <c r="C757" s="12"/>
      <c r="D757" s="12"/>
      <c r="E757" s="12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10"/>
      <c r="B758" s="11"/>
      <c r="C758" s="12"/>
      <c r="D758" s="12"/>
      <c r="E758" s="12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10"/>
      <c r="B759" s="11"/>
      <c r="C759" s="12"/>
      <c r="D759" s="12"/>
      <c r="E759" s="12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10"/>
      <c r="B760" s="11"/>
      <c r="C760" s="12"/>
      <c r="D760" s="12"/>
      <c r="E760" s="12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10"/>
      <c r="B761" s="11"/>
      <c r="C761" s="12"/>
      <c r="D761" s="12"/>
      <c r="E761" s="12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10"/>
      <c r="B762" s="11"/>
      <c r="C762" s="12"/>
      <c r="D762" s="12"/>
      <c r="E762" s="12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10"/>
      <c r="B763" s="11"/>
      <c r="C763" s="12"/>
      <c r="D763" s="12"/>
      <c r="E763" s="12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10"/>
      <c r="B764" s="11"/>
      <c r="C764" s="12"/>
      <c r="D764" s="12"/>
      <c r="E764" s="12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10"/>
      <c r="B765" s="11"/>
      <c r="C765" s="12"/>
      <c r="D765" s="12"/>
      <c r="E765" s="12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10"/>
      <c r="B766" s="11"/>
      <c r="C766" s="12"/>
      <c r="D766" s="12"/>
      <c r="E766" s="12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10"/>
      <c r="B767" s="11"/>
      <c r="C767" s="12"/>
      <c r="D767" s="12"/>
      <c r="E767" s="12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10"/>
      <c r="B768" s="11"/>
      <c r="C768" s="12"/>
      <c r="D768" s="12"/>
      <c r="E768" s="12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10"/>
      <c r="B769" s="11"/>
      <c r="C769" s="12"/>
      <c r="D769" s="12"/>
      <c r="E769" s="12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10"/>
      <c r="B770" s="11"/>
      <c r="C770" s="12"/>
      <c r="D770" s="12"/>
      <c r="E770" s="12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10"/>
      <c r="B771" s="11"/>
      <c r="C771" s="12"/>
      <c r="D771" s="12"/>
      <c r="E771" s="12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10"/>
      <c r="B772" s="11"/>
      <c r="C772" s="12"/>
      <c r="D772" s="12"/>
      <c r="E772" s="12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10"/>
      <c r="B773" s="11"/>
      <c r="C773" s="12"/>
      <c r="D773" s="12"/>
      <c r="E773" s="12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10"/>
      <c r="B774" s="11"/>
      <c r="C774" s="12"/>
      <c r="D774" s="12"/>
      <c r="E774" s="12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10"/>
      <c r="B775" s="11"/>
      <c r="C775" s="12"/>
      <c r="D775" s="12"/>
      <c r="E775" s="12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10"/>
      <c r="B776" s="11"/>
      <c r="C776" s="12"/>
      <c r="D776" s="12"/>
      <c r="E776" s="12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10"/>
      <c r="B777" s="11"/>
      <c r="C777" s="12"/>
      <c r="D777" s="12"/>
      <c r="E777" s="12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10"/>
      <c r="B778" s="11"/>
      <c r="C778" s="12"/>
      <c r="D778" s="12"/>
      <c r="E778" s="12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10"/>
      <c r="B779" s="11"/>
      <c r="C779" s="12"/>
      <c r="D779" s="12"/>
      <c r="E779" s="12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10"/>
      <c r="B780" s="11"/>
      <c r="C780" s="12"/>
      <c r="D780" s="12"/>
      <c r="E780" s="12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10"/>
      <c r="B781" s="11"/>
      <c r="C781" s="12"/>
      <c r="D781" s="12"/>
      <c r="E781" s="12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10"/>
      <c r="B782" s="11"/>
      <c r="C782" s="12"/>
      <c r="D782" s="12"/>
      <c r="E782" s="12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10"/>
      <c r="B783" s="11"/>
      <c r="C783" s="12"/>
      <c r="D783" s="12"/>
      <c r="E783" s="12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10"/>
      <c r="B784" s="11"/>
      <c r="C784" s="12"/>
      <c r="D784" s="12"/>
      <c r="E784" s="12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10"/>
      <c r="B785" s="11"/>
      <c r="C785" s="12"/>
      <c r="D785" s="12"/>
      <c r="E785" s="12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10"/>
      <c r="B786" s="11"/>
      <c r="C786" s="12"/>
      <c r="D786" s="12"/>
      <c r="E786" s="12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10"/>
      <c r="B787" s="11"/>
      <c r="C787" s="12"/>
      <c r="D787" s="12"/>
      <c r="E787" s="12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10"/>
      <c r="B788" s="11"/>
      <c r="C788" s="12"/>
      <c r="D788" s="12"/>
      <c r="E788" s="12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10"/>
      <c r="B789" s="11"/>
      <c r="C789" s="12"/>
      <c r="D789" s="12"/>
      <c r="E789" s="12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10"/>
      <c r="B790" s="11"/>
      <c r="C790" s="12"/>
      <c r="D790" s="12"/>
      <c r="E790" s="12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10"/>
      <c r="B791" s="11"/>
      <c r="C791" s="12"/>
      <c r="D791" s="12"/>
      <c r="E791" s="12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10"/>
      <c r="B792" s="11"/>
      <c r="C792" s="12"/>
      <c r="D792" s="12"/>
      <c r="E792" s="12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10"/>
      <c r="B793" s="11"/>
      <c r="C793" s="12"/>
      <c r="D793" s="12"/>
      <c r="E793" s="12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10"/>
      <c r="B794" s="11"/>
      <c r="C794" s="12"/>
      <c r="D794" s="12"/>
      <c r="E794" s="12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10"/>
      <c r="B795" s="11"/>
      <c r="C795" s="12"/>
      <c r="D795" s="12"/>
      <c r="E795" s="12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10"/>
      <c r="B796" s="11"/>
      <c r="C796" s="12"/>
      <c r="D796" s="12"/>
      <c r="E796" s="12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10"/>
      <c r="B797" s="11"/>
      <c r="C797" s="12"/>
      <c r="D797" s="12"/>
      <c r="E797" s="12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10"/>
      <c r="B798" s="11"/>
      <c r="C798" s="12"/>
      <c r="D798" s="12"/>
      <c r="E798" s="12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10"/>
      <c r="B799" s="11"/>
      <c r="C799" s="12"/>
      <c r="D799" s="12"/>
      <c r="E799" s="12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10"/>
      <c r="B800" s="11"/>
      <c r="C800" s="12"/>
      <c r="D800" s="12"/>
      <c r="E800" s="12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10"/>
      <c r="B801" s="11"/>
      <c r="C801" s="12"/>
      <c r="D801" s="12"/>
      <c r="E801" s="12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10"/>
      <c r="B802" s="11"/>
      <c r="C802" s="12"/>
      <c r="D802" s="12"/>
      <c r="E802" s="12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10"/>
      <c r="B803" s="11"/>
      <c r="C803" s="12"/>
      <c r="D803" s="12"/>
      <c r="E803" s="12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10"/>
      <c r="B804" s="11"/>
      <c r="C804" s="12"/>
      <c r="D804" s="12"/>
      <c r="E804" s="12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10"/>
      <c r="B805" s="11"/>
      <c r="C805" s="12"/>
      <c r="D805" s="12"/>
      <c r="E805" s="12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10"/>
      <c r="B806" s="11"/>
      <c r="C806" s="12"/>
      <c r="D806" s="12"/>
      <c r="E806" s="12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10"/>
      <c r="B807" s="11"/>
      <c r="C807" s="12"/>
      <c r="D807" s="12"/>
      <c r="E807" s="12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10"/>
      <c r="B808" s="11"/>
      <c r="C808" s="12"/>
      <c r="D808" s="12"/>
      <c r="E808" s="12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10"/>
      <c r="B809" s="11"/>
      <c r="C809" s="12"/>
      <c r="D809" s="12"/>
      <c r="E809" s="12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10"/>
      <c r="B810" s="11"/>
      <c r="C810" s="12"/>
      <c r="D810" s="12"/>
      <c r="E810" s="12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10"/>
      <c r="B811" s="11"/>
      <c r="C811" s="12"/>
      <c r="D811" s="12"/>
      <c r="E811" s="12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10"/>
      <c r="B812" s="11"/>
      <c r="C812" s="12"/>
      <c r="D812" s="12"/>
      <c r="E812" s="12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10"/>
      <c r="B813" s="11"/>
      <c r="C813" s="12"/>
      <c r="D813" s="12"/>
      <c r="E813" s="12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10"/>
      <c r="B814" s="11"/>
      <c r="C814" s="12"/>
      <c r="D814" s="12"/>
      <c r="E814" s="12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10"/>
      <c r="B815" s="11"/>
      <c r="C815" s="12"/>
      <c r="D815" s="12"/>
      <c r="E815" s="12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10"/>
      <c r="B816" s="11"/>
      <c r="C816" s="12"/>
      <c r="D816" s="12"/>
      <c r="E816" s="12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10"/>
      <c r="B817" s="11"/>
      <c r="C817" s="12"/>
      <c r="D817" s="12"/>
      <c r="E817" s="12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10"/>
      <c r="B818" s="11"/>
      <c r="C818" s="12"/>
      <c r="D818" s="12"/>
      <c r="E818" s="12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10"/>
      <c r="B819" s="11"/>
      <c r="C819" s="12"/>
      <c r="D819" s="12"/>
      <c r="E819" s="12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>
      <c r="A820" s="10"/>
      <c r="B820" s="11"/>
      <c r="C820" s="12"/>
      <c r="D820" s="12"/>
      <c r="E820" s="12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>
      <c r="A821" s="10"/>
      <c r="B821" s="11"/>
      <c r="C821" s="12"/>
      <c r="D821" s="12"/>
      <c r="E821" s="12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>
      <c r="A822" s="10"/>
      <c r="B822" s="11"/>
      <c r="C822" s="12"/>
      <c r="D822" s="12"/>
      <c r="E822" s="12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>
      <c r="A823" s="10"/>
      <c r="B823" s="11"/>
      <c r="C823" s="12"/>
      <c r="D823" s="12"/>
      <c r="E823" s="12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>
      <c r="A824" s="10"/>
      <c r="B824" s="11"/>
      <c r="C824" s="12"/>
      <c r="D824" s="12"/>
      <c r="E824" s="12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>
      <c r="A825" s="10"/>
      <c r="B825" s="11"/>
      <c r="C825" s="12"/>
      <c r="D825" s="12"/>
      <c r="E825" s="12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>
      <c r="A826" s="10"/>
      <c r="B826" s="11"/>
      <c r="C826" s="12"/>
      <c r="D826" s="12"/>
      <c r="E826" s="12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>
      <c r="A827" s="10"/>
      <c r="B827" s="11"/>
      <c r="C827" s="12"/>
      <c r="D827" s="12"/>
      <c r="E827" s="12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>
      <c r="A828" s="10"/>
      <c r="B828" s="11"/>
      <c r="C828" s="12"/>
      <c r="D828" s="12"/>
      <c r="E828" s="12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>
      <c r="A829" s="10"/>
      <c r="B829" s="11"/>
      <c r="C829" s="12"/>
      <c r="D829" s="12"/>
      <c r="E829" s="12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>
      <c r="A830" s="10"/>
      <c r="B830" s="11"/>
      <c r="C830" s="12"/>
      <c r="D830" s="12"/>
      <c r="E830" s="12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>
      <c r="A831" s="10"/>
      <c r="B831" s="11"/>
      <c r="C831" s="12"/>
      <c r="D831" s="12"/>
      <c r="E831" s="12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>
      <c r="A832" s="10"/>
      <c r="B832" s="11"/>
      <c r="C832" s="12"/>
      <c r="D832" s="12"/>
      <c r="E832" s="12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>
      <c r="A833" s="10"/>
      <c r="B833" s="11"/>
      <c r="C833" s="12"/>
      <c r="D833" s="12"/>
      <c r="E833" s="12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>
      <c r="A834" s="10"/>
      <c r="B834" s="11"/>
      <c r="C834" s="12"/>
      <c r="D834" s="12"/>
      <c r="E834" s="12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>
      <c r="A835" s="10"/>
      <c r="B835" s="11"/>
      <c r="C835" s="12"/>
      <c r="D835" s="12"/>
      <c r="E835" s="12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>
      <c r="A836" s="10"/>
      <c r="B836" s="11"/>
      <c r="C836" s="12"/>
      <c r="D836" s="12"/>
      <c r="E836" s="12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>
      <c r="A837" s="10"/>
      <c r="B837" s="11"/>
      <c r="C837" s="12"/>
      <c r="D837" s="12"/>
      <c r="E837" s="12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>
      <c r="A838" s="10"/>
      <c r="B838" s="11"/>
      <c r="C838" s="12"/>
      <c r="D838" s="12"/>
      <c r="E838" s="12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>
      <c r="A839" s="10"/>
      <c r="B839" s="11"/>
      <c r="C839" s="12"/>
      <c r="D839" s="12"/>
      <c r="E839" s="12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>
      <c r="A840" s="10"/>
      <c r="B840" s="11"/>
      <c r="C840" s="12"/>
      <c r="D840" s="12"/>
      <c r="E840" s="12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>
      <c r="A841" s="10"/>
      <c r="B841" s="11"/>
      <c r="C841" s="12"/>
      <c r="D841" s="12"/>
      <c r="E841" s="12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>
      <c r="A842" s="10"/>
      <c r="B842" s="11"/>
      <c r="C842" s="12"/>
      <c r="D842" s="12"/>
      <c r="E842" s="12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>
      <c r="A843" s="10"/>
      <c r="B843" s="11"/>
      <c r="C843" s="12"/>
      <c r="D843" s="12"/>
      <c r="E843" s="12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>
      <c r="A844" s="10"/>
      <c r="B844" s="11"/>
      <c r="C844" s="12"/>
      <c r="D844" s="12"/>
      <c r="E844" s="12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>
      <c r="A845" s="10"/>
      <c r="B845" s="11"/>
      <c r="C845" s="12"/>
      <c r="D845" s="12"/>
      <c r="E845" s="12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>
      <c r="A846" s="10"/>
      <c r="B846" s="11"/>
      <c r="C846" s="12"/>
      <c r="D846" s="12"/>
      <c r="E846" s="12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>
      <c r="A847" s="10"/>
      <c r="B847" s="11"/>
      <c r="C847" s="12"/>
      <c r="D847" s="12"/>
      <c r="E847" s="12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>
      <c r="A848" s="10"/>
      <c r="B848" s="11"/>
      <c r="C848" s="12"/>
      <c r="D848" s="12"/>
      <c r="E848" s="12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>
      <c r="A849" s="10"/>
      <c r="B849" s="11"/>
      <c r="C849" s="12"/>
      <c r="D849" s="12"/>
      <c r="E849" s="12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>
      <c r="A850" s="10"/>
      <c r="B850" s="11"/>
      <c r="C850" s="12"/>
      <c r="D850" s="12"/>
      <c r="E850" s="12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>
      <c r="A851" s="10"/>
      <c r="B851" s="11"/>
      <c r="C851" s="12"/>
      <c r="D851" s="12"/>
      <c r="E851" s="12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>
      <c r="A852" s="10"/>
      <c r="B852" s="11"/>
      <c r="C852" s="12"/>
      <c r="D852" s="12"/>
      <c r="E852" s="12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>
      <c r="A853" s="10"/>
      <c r="B853" s="11"/>
      <c r="C853" s="12"/>
      <c r="D853" s="12"/>
      <c r="E853" s="12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>
      <c r="A854" s="10"/>
      <c r="B854" s="11"/>
      <c r="C854" s="12"/>
      <c r="D854" s="12"/>
      <c r="E854" s="12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>
      <c r="A855" s="10"/>
      <c r="B855" s="11"/>
      <c r="C855" s="12"/>
      <c r="D855" s="12"/>
      <c r="E855" s="12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>
      <c r="A856" s="10"/>
      <c r="B856" s="11"/>
      <c r="C856" s="12"/>
      <c r="D856" s="12"/>
      <c r="E856" s="12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>
      <c r="A857" s="10"/>
      <c r="B857" s="11"/>
      <c r="C857" s="12"/>
      <c r="D857" s="12"/>
      <c r="E857" s="12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>
      <c r="A858" s="10"/>
      <c r="B858" s="11"/>
      <c r="C858" s="12"/>
      <c r="D858" s="12"/>
      <c r="E858" s="12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>
      <c r="A859" s="10"/>
      <c r="B859" s="11"/>
      <c r="C859" s="12"/>
      <c r="D859" s="12"/>
      <c r="E859" s="12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>
      <c r="A860" s="10"/>
      <c r="B860" s="11"/>
      <c r="C860" s="12"/>
      <c r="D860" s="12"/>
      <c r="E860" s="12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>
      <c r="A861" s="10"/>
      <c r="B861" s="11"/>
      <c r="C861" s="12"/>
      <c r="D861" s="12"/>
      <c r="E861" s="12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>
      <c r="A862" s="10"/>
      <c r="B862" s="11"/>
      <c r="C862" s="12"/>
      <c r="D862" s="12"/>
      <c r="E862" s="12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>
      <c r="A863" s="10"/>
      <c r="B863" s="11"/>
      <c r="C863" s="12"/>
      <c r="D863" s="12"/>
      <c r="E863" s="12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>
      <c r="A864" s="10"/>
      <c r="B864" s="11"/>
      <c r="C864" s="12"/>
      <c r="D864" s="12"/>
      <c r="E864" s="12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>
      <c r="A865" s="10"/>
      <c r="B865" s="11"/>
      <c r="C865" s="12"/>
      <c r="D865" s="12"/>
      <c r="E865" s="12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>
      <c r="A866" s="10"/>
      <c r="B866" s="11"/>
      <c r="C866" s="12"/>
      <c r="D866" s="12"/>
      <c r="E866" s="12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>
      <c r="A867" s="10"/>
      <c r="B867" s="11"/>
      <c r="C867" s="12"/>
      <c r="D867" s="12"/>
      <c r="E867" s="12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>
      <c r="A868" s="10"/>
      <c r="B868" s="11"/>
      <c r="C868" s="12"/>
      <c r="D868" s="12"/>
      <c r="E868" s="12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>
      <c r="A869" s="10"/>
      <c r="B869" s="11"/>
      <c r="C869" s="12"/>
      <c r="D869" s="12"/>
      <c r="E869" s="12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>
      <c r="A870" s="10"/>
      <c r="B870" s="11"/>
      <c r="C870" s="12"/>
      <c r="D870" s="12"/>
      <c r="E870" s="12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>
      <c r="A871" s="10"/>
      <c r="B871" s="11"/>
      <c r="C871" s="12"/>
      <c r="D871" s="12"/>
      <c r="E871" s="12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>
      <c r="A872" s="10"/>
      <c r="B872" s="11"/>
      <c r="C872" s="12"/>
      <c r="D872" s="12"/>
      <c r="E872" s="12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>
      <c r="A873" s="10"/>
      <c r="B873" s="11"/>
      <c r="C873" s="12"/>
      <c r="D873" s="12"/>
      <c r="E873" s="12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>
      <c r="A874" s="10"/>
      <c r="B874" s="11"/>
      <c r="C874" s="12"/>
      <c r="D874" s="12"/>
      <c r="E874" s="12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>
      <c r="A875" s="10"/>
      <c r="B875" s="11"/>
      <c r="C875" s="12"/>
      <c r="D875" s="12"/>
      <c r="E875" s="12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>
      <c r="A876" s="10"/>
      <c r="B876" s="11"/>
      <c r="C876" s="12"/>
      <c r="D876" s="12"/>
      <c r="E876" s="12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>
      <c r="A877" s="10"/>
      <c r="B877" s="11"/>
      <c r="C877" s="12"/>
      <c r="D877" s="12"/>
      <c r="E877" s="12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>
      <c r="A878" s="10"/>
      <c r="B878" s="11"/>
      <c r="C878" s="12"/>
      <c r="D878" s="12"/>
      <c r="E878" s="12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>
      <c r="A879" s="10"/>
      <c r="B879" s="11"/>
      <c r="C879" s="12"/>
      <c r="D879" s="12"/>
      <c r="E879" s="12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>
      <c r="A880" s="10"/>
      <c r="B880" s="11"/>
      <c r="C880" s="12"/>
      <c r="D880" s="12"/>
      <c r="E880" s="12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>
      <c r="A881" s="10"/>
      <c r="B881" s="11"/>
      <c r="C881" s="12"/>
      <c r="D881" s="12"/>
      <c r="E881" s="12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>
      <c r="A882" s="10"/>
      <c r="B882" s="11"/>
      <c r="C882" s="12"/>
      <c r="D882" s="12"/>
      <c r="E882" s="12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>
      <c r="A883" s="10"/>
      <c r="B883" s="11"/>
      <c r="C883" s="12"/>
      <c r="D883" s="12"/>
      <c r="E883" s="12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>
      <c r="A884" s="10"/>
      <c r="B884" s="11"/>
      <c r="C884" s="12"/>
      <c r="D884" s="12"/>
      <c r="E884" s="12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>
      <c r="A885" s="10"/>
      <c r="B885" s="11"/>
      <c r="C885" s="12"/>
      <c r="D885" s="12"/>
      <c r="E885" s="12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>
      <c r="A886" s="10"/>
      <c r="B886" s="11"/>
      <c r="C886" s="12"/>
      <c r="D886" s="12"/>
      <c r="E886" s="12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>
      <c r="A887" s="10"/>
      <c r="B887" s="11"/>
      <c r="C887" s="12"/>
      <c r="D887" s="12"/>
      <c r="E887" s="12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>
      <c r="A888" s="10"/>
      <c r="B888" s="11"/>
      <c r="C888" s="12"/>
      <c r="D888" s="12"/>
      <c r="E888" s="12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>
      <c r="A889" s="10"/>
      <c r="B889" s="11"/>
      <c r="C889" s="12"/>
      <c r="D889" s="12"/>
      <c r="E889" s="12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>
      <c r="A890" s="10"/>
      <c r="B890" s="11"/>
      <c r="C890" s="12"/>
      <c r="D890" s="12"/>
      <c r="E890" s="12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>
      <c r="A891" s="10"/>
      <c r="B891" s="11"/>
      <c r="C891" s="12"/>
      <c r="D891" s="12"/>
      <c r="E891" s="12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>
      <c r="A892" s="10"/>
      <c r="B892" s="11"/>
      <c r="C892" s="12"/>
      <c r="D892" s="12"/>
      <c r="E892" s="12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>
      <c r="A893" s="10"/>
      <c r="B893" s="11"/>
      <c r="C893" s="12"/>
      <c r="D893" s="12"/>
      <c r="E893" s="12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>
      <c r="A894" s="10"/>
      <c r="B894" s="11"/>
      <c r="C894" s="12"/>
      <c r="D894" s="12"/>
      <c r="E894" s="12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>
      <c r="A895" s="10"/>
      <c r="B895" s="11"/>
      <c r="C895" s="12"/>
      <c r="D895" s="12"/>
      <c r="E895" s="12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>
      <c r="A896" s="10"/>
      <c r="B896" s="11"/>
      <c r="C896" s="12"/>
      <c r="D896" s="12"/>
      <c r="E896" s="12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>
      <c r="A897" s="10"/>
      <c r="B897" s="11"/>
      <c r="C897" s="12"/>
      <c r="D897" s="12"/>
      <c r="E897" s="12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>
      <c r="A898" s="10"/>
      <c r="B898" s="11"/>
      <c r="C898" s="12"/>
      <c r="D898" s="12"/>
      <c r="E898" s="12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>
      <c r="A899" s="10"/>
      <c r="B899" s="11"/>
      <c r="C899" s="12"/>
      <c r="D899" s="12"/>
      <c r="E899" s="12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>
      <c r="A900" s="10"/>
      <c r="B900" s="11"/>
      <c r="C900" s="12"/>
      <c r="D900" s="12"/>
      <c r="E900" s="12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>
      <c r="A901" s="10"/>
      <c r="B901" s="11"/>
      <c r="C901" s="12"/>
      <c r="D901" s="12"/>
      <c r="E901" s="12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>
      <c r="A902" s="10"/>
      <c r="B902" s="11"/>
      <c r="C902" s="12"/>
      <c r="D902" s="12"/>
      <c r="E902" s="12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>
      <c r="A903" s="10"/>
      <c r="B903" s="11"/>
      <c r="C903" s="12"/>
      <c r="D903" s="12"/>
      <c r="E903" s="12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>
      <c r="A904" s="10"/>
      <c r="B904" s="11"/>
      <c r="C904" s="12"/>
      <c r="D904" s="12"/>
      <c r="E904" s="12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>
      <c r="A905" s="10"/>
      <c r="B905" s="11"/>
      <c r="C905" s="12"/>
      <c r="D905" s="12"/>
      <c r="E905" s="12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>
      <c r="A906" s="10"/>
      <c r="B906" s="11"/>
      <c r="C906" s="12"/>
      <c r="D906" s="12"/>
      <c r="E906" s="12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>
      <c r="A907" s="10"/>
      <c r="B907" s="11"/>
      <c r="C907" s="12"/>
      <c r="D907" s="12"/>
      <c r="E907" s="12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>
      <c r="A908" s="10"/>
      <c r="B908" s="11"/>
      <c r="C908" s="12"/>
      <c r="D908" s="12"/>
      <c r="E908" s="12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>
      <c r="A909" s="10"/>
      <c r="B909" s="11"/>
      <c r="C909" s="12"/>
      <c r="D909" s="12"/>
      <c r="E909" s="12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>
      <c r="A910" s="10"/>
      <c r="B910" s="11"/>
      <c r="C910" s="12"/>
      <c r="D910" s="12"/>
      <c r="E910" s="12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>
      <c r="A911" s="10"/>
      <c r="B911" s="11"/>
      <c r="C911" s="12"/>
      <c r="D911" s="12"/>
      <c r="E911" s="12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>
      <c r="A912" s="10"/>
      <c r="B912" s="11"/>
      <c r="C912" s="12"/>
      <c r="D912" s="12"/>
      <c r="E912" s="12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>
      <c r="A913" s="10"/>
      <c r="B913" s="11"/>
      <c r="C913" s="12"/>
      <c r="D913" s="12"/>
      <c r="E913" s="12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>
      <c r="A914" s="10"/>
      <c r="B914" s="11"/>
      <c r="C914" s="12"/>
      <c r="D914" s="12"/>
      <c r="E914" s="12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>
      <c r="A915" s="10"/>
      <c r="B915" s="11"/>
      <c r="C915" s="12"/>
      <c r="D915" s="12"/>
      <c r="E915" s="12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>
      <c r="A916" s="10"/>
      <c r="B916" s="11"/>
      <c r="C916" s="12"/>
      <c r="D916" s="12"/>
      <c r="E916" s="12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>
      <c r="A917" s="10"/>
      <c r="B917" s="11"/>
      <c r="C917" s="12"/>
      <c r="D917" s="12"/>
      <c r="E917" s="12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>
      <c r="A918" s="10"/>
      <c r="B918" s="11"/>
      <c r="C918" s="12"/>
      <c r="D918" s="12"/>
      <c r="E918" s="12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>
      <c r="A919" s="10"/>
      <c r="B919" s="11"/>
      <c r="C919" s="12"/>
      <c r="D919" s="12"/>
      <c r="E919" s="12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>
      <c r="A920" s="10"/>
      <c r="B920" s="11"/>
      <c r="C920" s="12"/>
      <c r="D920" s="12"/>
      <c r="E920" s="12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>
      <c r="A921" s="10"/>
      <c r="B921" s="11"/>
      <c r="C921" s="12"/>
      <c r="D921" s="12"/>
      <c r="E921" s="12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>
      <c r="A922" s="10"/>
      <c r="B922" s="11"/>
      <c r="C922" s="12"/>
      <c r="D922" s="12"/>
      <c r="E922" s="12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>
      <c r="A923" s="10"/>
      <c r="B923" s="11"/>
      <c r="C923" s="12"/>
      <c r="D923" s="12"/>
      <c r="E923" s="12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>
      <c r="A924" s="10"/>
      <c r="B924" s="11"/>
      <c r="C924" s="12"/>
      <c r="D924" s="12"/>
      <c r="E924" s="12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>
      <c r="A925" s="10"/>
      <c r="B925" s="11"/>
      <c r="C925" s="12"/>
      <c r="D925" s="12"/>
      <c r="E925" s="12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>
      <c r="A926" s="10"/>
      <c r="B926" s="11"/>
      <c r="C926" s="12"/>
      <c r="D926" s="12"/>
      <c r="E926" s="12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>
      <c r="A927" s="10"/>
      <c r="B927" s="11"/>
      <c r="C927" s="12"/>
      <c r="D927" s="12"/>
      <c r="E927" s="12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>
      <c r="A928" s="10"/>
      <c r="B928" s="11"/>
      <c r="C928" s="12"/>
      <c r="D928" s="12"/>
      <c r="E928" s="12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>
      <c r="A929" s="10"/>
      <c r="B929" s="11"/>
      <c r="C929" s="12"/>
      <c r="D929" s="12"/>
      <c r="E929" s="12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>
      <c r="A930" s="10"/>
      <c r="B930" s="11"/>
      <c r="C930" s="12"/>
      <c r="D930" s="12"/>
      <c r="E930" s="12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>
      <c r="A931" s="10"/>
      <c r="B931" s="11"/>
      <c r="C931" s="12"/>
      <c r="D931" s="12"/>
      <c r="E931" s="12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>
      <c r="A932" s="10"/>
      <c r="B932" s="11"/>
      <c r="C932" s="12"/>
      <c r="D932" s="12"/>
      <c r="E932" s="12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>
      <c r="A933" s="10"/>
      <c r="B933" s="11"/>
      <c r="C933" s="12"/>
      <c r="D933" s="12"/>
      <c r="E933" s="12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>
      <c r="A934" s="10"/>
      <c r="B934" s="11"/>
      <c r="C934" s="12"/>
      <c r="D934" s="12"/>
      <c r="E934" s="12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>
      <c r="A935" s="10"/>
      <c r="B935" s="11"/>
      <c r="C935" s="12"/>
      <c r="D935" s="12"/>
      <c r="E935" s="12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>
      <c r="A936" s="10"/>
      <c r="B936" s="11"/>
      <c r="C936" s="12"/>
      <c r="D936" s="12"/>
      <c r="E936" s="12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>
      <c r="A937" s="10"/>
      <c r="B937" s="11"/>
      <c r="C937" s="12"/>
      <c r="D937" s="12"/>
      <c r="E937" s="12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>
      <c r="A938" s="10"/>
      <c r="B938" s="11"/>
      <c r="C938" s="12"/>
      <c r="D938" s="12"/>
      <c r="E938" s="12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>
      <c r="A939" s="10"/>
      <c r="B939" s="11"/>
      <c r="C939" s="12"/>
      <c r="D939" s="12"/>
      <c r="E939" s="12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>
      <c r="A940" s="10"/>
      <c r="B940" s="11"/>
      <c r="C940" s="12"/>
      <c r="D940" s="12"/>
      <c r="E940" s="12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>
      <c r="A941" s="10"/>
      <c r="B941" s="11"/>
      <c r="C941" s="12"/>
      <c r="D941" s="12"/>
      <c r="E941" s="12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>
      <c r="A942" s="10"/>
      <c r="B942" s="11"/>
      <c r="C942" s="12"/>
      <c r="D942" s="12"/>
      <c r="E942" s="12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>
      <c r="A943" s="10"/>
      <c r="B943" s="11"/>
      <c r="C943" s="12"/>
      <c r="D943" s="12"/>
      <c r="E943" s="12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>
      <c r="A944" s="10"/>
      <c r="B944" s="11"/>
      <c r="C944" s="12"/>
      <c r="D944" s="12"/>
      <c r="E944" s="12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>
      <c r="A945" s="10"/>
      <c r="B945" s="11"/>
      <c r="C945" s="12"/>
      <c r="D945" s="12"/>
      <c r="E945" s="12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>
      <c r="A946" s="10"/>
      <c r="B946" s="11"/>
      <c r="C946" s="12"/>
      <c r="D946" s="12"/>
      <c r="E946" s="12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>
      <c r="A947" s="10"/>
      <c r="B947" s="11"/>
      <c r="C947" s="12"/>
      <c r="D947" s="12"/>
      <c r="E947" s="12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>
      <c r="A948" s="10"/>
      <c r="B948" s="11"/>
      <c r="C948" s="12"/>
      <c r="D948" s="12"/>
      <c r="E948" s="12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>
      <c r="A949" s="10"/>
      <c r="B949" s="11"/>
      <c r="C949" s="12"/>
      <c r="D949" s="12"/>
      <c r="E949" s="12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>
      <c r="A950" s="10"/>
      <c r="B950" s="11"/>
      <c r="C950" s="12"/>
      <c r="D950" s="12"/>
      <c r="E950" s="12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>
      <c r="A951" s="10"/>
      <c r="B951" s="11"/>
      <c r="C951" s="12"/>
      <c r="D951" s="12"/>
      <c r="E951" s="12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>
      <c r="A952" s="10"/>
      <c r="B952" s="11"/>
      <c r="C952" s="12"/>
      <c r="D952" s="12"/>
      <c r="E952" s="12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>
      <c r="A953" s="10"/>
      <c r="B953" s="11"/>
      <c r="C953" s="12"/>
      <c r="D953" s="12"/>
      <c r="E953" s="12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>
      <c r="A954" s="10"/>
      <c r="B954" s="11"/>
      <c r="C954" s="12"/>
      <c r="D954" s="12"/>
      <c r="E954" s="12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>
      <c r="A955" s="10"/>
      <c r="B955" s="11"/>
      <c r="C955" s="12"/>
      <c r="D955" s="12"/>
      <c r="E955" s="12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>
      <c r="A956" s="10"/>
      <c r="B956" s="11"/>
      <c r="C956" s="12"/>
      <c r="D956" s="12"/>
      <c r="E956" s="12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>
      <c r="A957" s="10"/>
      <c r="B957" s="11"/>
      <c r="C957" s="12"/>
      <c r="D957" s="12"/>
      <c r="E957" s="12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>
      <c r="A958" s="10"/>
      <c r="B958" s="11"/>
      <c r="C958" s="12"/>
      <c r="D958" s="12"/>
      <c r="E958" s="12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>
      <c r="A959" s="10"/>
      <c r="B959" s="11"/>
      <c r="C959" s="12"/>
      <c r="D959" s="12"/>
      <c r="E959" s="12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>
      <c r="A960" s="10"/>
      <c r="B960" s="11"/>
      <c r="C960" s="12"/>
      <c r="D960" s="12"/>
      <c r="E960" s="12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>
      <c r="A961" s="10"/>
      <c r="B961" s="11"/>
      <c r="C961" s="12"/>
      <c r="D961" s="12"/>
      <c r="E961" s="12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>
      <c r="A962" s="10"/>
      <c r="B962" s="11"/>
      <c r="C962" s="12"/>
      <c r="D962" s="12"/>
      <c r="E962" s="12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>
      <c r="A963" s="10"/>
      <c r="B963" s="11"/>
      <c r="C963" s="12"/>
      <c r="D963" s="12"/>
      <c r="E963" s="12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>
      <c r="A964" s="10"/>
      <c r="B964" s="11"/>
      <c r="C964" s="12"/>
      <c r="D964" s="12"/>
      <c r="E964" s="12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>
      <c r="A965" s="10"/>
      <c r="B965" s="11"/>
      <c r="C965" s="12"/>
      <c r="D965" s="12"/>
      <c r="E965" s="12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>
      <c r="A966" s="10"/>
      <c r="B966" s="11"/>
      <c r="C966" s="12"/>
      <c r="D966" s="12"/>
      <c r="E966" s="12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>
      <c r="A967" s="10"/>
      <c r="B967" s="11"/>
      <c r="C967" s="12"/>
      <c r="D967" s="12"/>
      <c r="E967" s="12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>
      <c r="A968" s="10"/>
      <c r="B968" s="11"/>
      <c r="C968" s="12"/>
      <c r="D968" s="12"/>
      <c r="E968" s="12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>
      <c r="A969" s="10"/>
      <c r="B969" s="11"/>
      <c r="C969" s="12"/>
      <c r="D969" s="12"/>
      <c r="E969" s="12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>
      <c r="A970" s="10"/>
      <c r="B970" s="11"/>
      <c r="C970" s="12"/>
      <c r="D970" s="12"/>
      <c r="E970" s="12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>
      <c r="A971" s="10"/>
      <c r="B971" s="11"/>
      <c r="C971" s="12"/>
      <c r="D971" s="12"/>
      <c r="E971" s="12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>
      <c r="A972" s="10"/>
      <c r="B972" s="11"/>
      <c r="C972" s="12"/>
      <c r="D972" s="12"/>
      <c r="E972" s="12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>
      <c r="A973" s="10"/>
      <c r="B973" s="11"/>
      <c r="C973" s="12"/>
      <c r="D973" s="12"/>
      <c r="E973" s="12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>
      <c r="A974" s="10"/>
      <c r="B974" s="11"/>
      <c r="C974" s="12"/>
      <c r="D974" s="12"/>
      <c r="E974" s="12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>
      <c r="A975" s="10"/>
      <c r="B975" s="11"/>
      <c r="C975" s="12"/>
      <c r="D975" s="12"/>
      <c r="E975" s="12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>
      <c r="A976" s="10"/>
      <c r="B976" s="11"/>
      <c r="C976" s="12"/>
      <c r="D976" s="12"/>
      <c r="E976" s="12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>
      <c r="A977" s="10"/>
      <c r="B977" s="11"/>
      <c r="C977" s="12"/>
      <c r="D977" s="12"/>
      <c r="E977" s="12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>
      <c r="A978" s="10"/>
      <c r="B978" s="11"/>
      <c r="C978" s="12"/>
      <c r="D978" s="12"/>
      <c r="E978" s="12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>
      <c r="A979" s="10"/>
      <c r="B979" s="11"/>
      <c r="C979" s="12"/>
      <c r="D979" s="12"/>
      <c r="E979" s="12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>
      <c r="A980" s="10"/>
      <c r="B980" s="11"/>
      <c r="C980" s="12"/>
      <c r="D980" s="12"/>
      <c r="E980" s="12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>
      <c r="A981" s="10"/>
      <c r="B981" s="11"/>
      <c r="C981" s="12"/>
      <c r="D981" s="12"/>
      <c r="E981" s="12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>
      <c r="A982" s="10"/>
      <c r="B982" s="11"/>
      <c r="C982" s="12"/>
      <c r="D982" s="12"/>
      <c r="E982" s="12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>
      <c r="A983" s="10"/>
      <c r="B983" s="11"/>
      <c r="C983" s="12"/>
      <c r="D983" s="12"/>
      <c r="E983" s="12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>
      <c r="A984" s="10"/>
      <c r="B984" s="11"/>
      <c r="C984" s="12"/>
      <c r="D984" s="12"/>
      <c r="E984" s="12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>
      <c r="A985" s="10"/>
      <c r="B985" s="11"/>
      <c r="C985" s="12"/>
      <c r="D985" s="12"/>
      <c r="E985" s="12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>
      <c r="A986" s="10"/>
      <c r="B986" s="11"/>
      <c r="C986" s="12"/>
      <c r="D986" s="12"/>
      <c r="E986" s="12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>
      <c r="A987" s="10"/>
      <c r="B987" s="11"/>
      <c r="C987" s="12"/>
      <c r="D987" s="12"/>
      <c r="E987" s="12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>
      <c r="A988" s="10"/>
      <c r="B988" s="11"/>
      <c r="C988" s="12"/>
      <c r="D988" s="12"/>
      <c r="E988" s="12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>
      <c r="A989" s="10"/>
      <c r="B989" s="11"/>
      <c r="C989" s="12"/>
      <c r="D989" s="12"/>
      <c r="E989" s="12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>
      <c r="A990" s="10"/>
      <c r="B990" s="11"/>
      <c r="C990" s="12"/>
      <c r="D990" s="12"/>
      <c r="E990" s="12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>
      <c r="A991" s="10"/>
      <c r="B991" s="11"/>
      <c r="C991" s="12"/>
      <c r="D991" s="12"/>
      <c r="E991" s="12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>
      <c r="A992" s="10"/>
      <c r="B992" s="11"/>
      <c r="C992" s="12"/>
      <c r="D992" s="12"/>
      <c r="E992" s="12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>
      <c r="A993" s="10"/>
      <c r="B993" s="11"/>
      <c r="C993" s="12"/>
      <c r="D993" s="12"/>
      <c r="E993" s="12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>
      <c r="A994" s="10"/>
      <c r="B994" s="11"/>
      <c r="C994" s="12"/>
      <c r="D994" s="12"/>
      <c r="E994" s="12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>
      <c r="A995" s="10"/>
      <c r="B995" s="11"/>
      <c r="C995" s="12"/>
      <c r="D995" s="12"/>
      <c r="E995" s="12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>
      <c r="A996" s="10"/>
      <c r="B996" s="11"/>
      <c r="C996" s="12"/>
      <c r="D996" s="12"/>
      <c r="E996" s="12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>
      <c r="A997" s="10"/>
      <c r="B997" s="11"/>
      <c r="C997" s="12"/>
      <c r="D997" s="12"/>
      <c r="E997" s="12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>
      <c r="A998" s="10"/>
      <c r="B998" s="11"/>
      <c r="C998" s="12"/>
      <c r="D998" s="12"/>
      <c r="E998" s="12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>
      <c r="A999" s="10"/>
      <c r="B999" s="11"/>
      <c r="C999" s="12"/>
      <c r="D999" s="12"/>
      <c r="E999" s="12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>
      <c r="A1000" s="10"/>
      <c r="B1000" s="11"/>
      <c r="C1000" s="12"/>
      <c r="D1000" s="12"/>
      <c r="E1000" s="12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1">
    <mergeCell ref="H4:H5"/>
    <mergeCell ref="I4:I5"/>
    <mergeCell ref="A1:I1"/>
    <mergeCell ref="A2:I2"/>
    <mergeCell ref="H3:I3"/>
    <mergeCell ref="C4:D4"/>
    <mergeCell ref="A4:A5"/>
    <mergeCell ref="B4:B5"/>
    <mergeCell ref="E4:E5"/>
    <mergeCell ref="G4:G5"/>
    <mergeCell ref="F4:F5"/>
  </mergeCells>
  <pageMargins left="0.7" right="0.7" top="0.75" bottom="0.75" header="0" footer="0"/>
  <pageSetup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CHỈ TIÊU THỰC HIỆN NĂM 2023</vt:lpstr>
      <vt:lpstr>MB16</vt:lpstr>
      <vt:lpstr>'CHỈ TIÊU THỰC HIỆN NĂM 2023'!Print_Titles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TRUONGDAT COMPANY</dc:creator>
  <cp:lastModifiedBy>AutoBVT</cp:lastModifiedBy>
  <cp:lastPrinted>2023-10-03T03:23:22Z</cp:lastPrinted>
  <dcterms:created xsi:type="dcterms:W3CDTF">2019-11-17T00:48:17Z</dcterms:created>
  <dcterms:modified xsi:type="dcterms:W3CDTF">2023-10-03T03:53:30Z</dcterms:modified>
  <cp:contentStatus/>
</cp:coreProperties>
</file>